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fileSharing readOnlyRecommended="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rebec\Documents\Becky - new laptop\HEE job\Equipment lists\"/>
    </mc:Choice>
  </mc:AlternateContent>
  <xr:revisionPtr revIDLastSave="0" documentId="13_ncr:1_{28AA8C0B-E545-458B-983A-5602116B2A02}" xr6:coauthVersionLast="45" xr6:coauthVersionMax="45" xr10:uidLastSave="{00000000-0000-0000-0000-000000000000}"/>
  <bookViews>
    <workbookView xWindow="-110" yWindow="-110" windowWidth="19420" windowHeight="10420" firstSheet="1" activeTab="1" xr2:uid="{0820BF60-FCA7-4388-BDCF-C39A041E4B61}"/>
  </bookViews>
  <sheets>
    <sheet name="Summary" sheetId="1" state="hidden" r:id="rId1"/>
    <sheet name="Dashboard" sheetId="5" r:id="rId2"/>
    <sheet name="Equipment_table" sheetId="4" r:id="rId3"/>
    <sheet name="Calc" sheetId="7" state="hidden" r:id="rId4"/>
    <sheet name="Ventilators" sheetId="12" state="hidden" r:id="rId5"/>
    <sheet name="Volumetric Pumps" sheetId="10" state="hidden" r:id="rId6"/>
    <sheet name="Patinet Monitoring" sheetId="9" state="hidden" r:id="rId7"/>
    <sheet name="Syringe Pumps " sheetId="8" state="hidden" r:id="rId8"/>
    <sheet name="anaesthetic machines " sheetId="2" state="hidden" r:id="rId9"/>
    <sheet name="NIV" sheetId="3" state="hidden" r:id="rId10"/>
    <sheet name="Suction " sheetId="11" state="hidden" r:id="rId11"/>
  </sheets>
  <definedNames>
    <definedName name="_xlnm._FilterDatabase" localSheetId="8" hidden="1">'anaesthetic machines '!$A$1:$G$5</definedName>
    <definedName name="_xlnm._FilterDatabase" localSheetId="9" hidden="1">NIV!$A$1:$G$13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7" l="1" a="1"/>
  <c r="B3" i="7" s="1"/>
  <c r="H2" i="7" l="1"/>
  <c r="H3" i="7"/>
  <c r="F3" i="7" a="1"/>
  <c r="F3" i="7" s="1"/>
  <c r="E3" i="7" a="1"/>
  <c r="E3" i="7" s="1"/>
  <c r="C3" i="7" a="1"/>
  <c r="C3" i="7" s="1"/>
  <c r="A3" i="7" a="1"/>
  <c r="A3" i="7" s="1"/>
  <c r="H19" i="7" l="1"/>
  <c r="F13" i="5" s="1"/>
  <c r="H16" i="7"/>
  <c r="B13" i="5" s="1"/>
  <c r="B8" i="5"/>
  <c r="H7" i="7"/>
  <c r="D10" i="5" s="1"/>
  <c r="H4" i="7"/>
  <c r="B10" i="5" s="1"/>
  <c r="H10" i="7"/>
  <c r="F10" i="5" s="1"/>
  <c r="H13" i="7"/>
  <c r="C13" i="5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<sst xmlns="http://schemas.openxmlformats.org/spreadsheetml/2006/main" count="1904" uniqueCount="572">
  <si>
    <t xml:space="preserve">Equipment support </t>
  </si>
  <si>
    <t xml:space="preserve">Manufacturer </t>
  </si>
  <si>
    <t xml:space="preserve">Model </t>
  </si>
  <si>
    <t xml:space="preserve">Training videos </t>
  </si>
  <si>
    <t xml:space="preserve">Penlon </t>
  </si>
  <si>
    <t>ESO2</t>
  </si>
  <si>
    <t xml:space="preserve">Quick quide </t>
  </si>
  <si>
    <t>Prima 450</t>
  </si>
  <si>
    <t>N</t>
  </si>
  <si>
    <t>https://portal.e-lfh.org.uk/Component/Details/639412</t>
  </si>
  <si>
    <t>https://portal.e-lfh.org.uk/Component/Details/620850</t>
  </si>
  <si>
    <t>https://portal.e-lfh.org.uk/Component/Details/643505</t>
  </si>
  <si>
    <t>https://portal.e-lfh.org.uk/Component/Details/620366</t>
  </si>
  <si>
    <t>https://portal.e-lfh.org.uk/Component/Details/646931</t>
  </si>
  <si>
    <t>https://portal.e-lfh.org.uk/Component/Details/620844</t>
  </si>
  <si>
    <t>https://portal.e-lfh.org.uk/Component/Details/621278</t>
  </si>
  <si>
    <t>https://portal.e-lfh.org.uk/Component/Details/641713</t>
  </si>
  <si>
    <t>https://portal.e-lfh.org.uk/Component/Details/620460</t>
  </si>
  <si>
    <t>https://portal.e-lfh.org.uk/Component/Details/643519</t>
  </si>
  <si>
    <t>https://portal.e-lfh.org.uk/Component/Details/636642</t>
  </si>
  <si>
    <t xml:space="preserve">OES Medical </t>
  </si>
  <si>
    <t>Astra3i (with cynus vent)</t>
  </si>
  <si>
    <t>https://portal.e-lfh.org.uk/Component/Details/639424</t>
  </si>
  <si>
    <t>https://portal.e-lfh.org.uk/Component/Details/631010</t>
  </si>
  <si>
    <t xml:space="preserve">Full manual/Techincal documentation </t>
  </si>
  <si>
    <t xml:space="preserve">Clinican manual/Info for clinicians  </t>
  </si>
  <si>
    <t xml:space="preserve">Technical contact </t>
  </si>
  <si>
    <t>https://portal.e-lfh.org.uk/Component/Details/633061</t>
  </si>
  <si>
    <t xml:space="preserve">This document provides direct links to the relevent quick start quides, manuals and training videos hosted on the e-learning for health website. </t>
  </si>
  <si>
    <t>https://portal.e-lfh.org.uk/Component/Details/643512</t>
  </si>
  <si>
    <t>Breas</t>
  </si>
  <si>
    <t>Vivo 1</t>
  </si>
  <si>
    <t>https://portal.e-lfh.org.uk/Component/Details/623068</t>
  </si>
  <si>
    <t>https://portal.e-lfh.org.uk/Component/Details/629770</t>
  </si>
  <si>
    <t>https://portal.e-lfh.org.uk/Component/Details/633099</t>
  </si>
  <si>
    <t>https://portal.e-lfh.org.uk/Component/Details/629855</t>
  </si>
  <si>
    <t>https://portal.e-lfh.org.uk/Component/Details/629841</t>
  </si>
  <si>
    <t>https://portal.e-lfh.org.uk/Component/Details/620407</t>
  </si>
  <si>
    <t>Vivo 2</t>
  </si>
  <si>
    <t>Vivo 3</t>
  </si>
  <si>
    <t>https://portal.e-lfh.org.uk/Component/Details/629822</t>
  </si>
  <si>
    <t>https://portal.e-lfh.org.uk/Component/Details/633105</t>
  </si>
  <si>
    <t>https://portal.e-lfh.org.uk/Component/Details/633254</t>
  </si>
  <si>
    <t>https://portal.e-lfh.org.uk/Component/Details/629809</t>
  </si>
  <si>
    <t>https://portal.e-lfh.org.uk/Component/Details/629802</t>
  </si>
  <si>
    <t xml:space="preserve">Philips </t>
  </si>
  <si>
    <t>BIPAP A30/40</t>
  </si>
  <si>
    <t>https://portal.e-lfh.org.uk/Component/Details/620859</t>
  </si>
  <si>
    <t>https://portal.e-lfh.org.uk/Component/Details/633111</t>
  </si>
  <si>
    <t>https://portal.e-lfh.org.uk/Component/Details/626522</t>
  </si>
  <si>
    <t>https://portal.e-lfh.org.uk/Component/Details/631216</t>
  </si>
  <si>
    <t>BIPAP ST System 1</t>
  </si>
  <si>
    <t>https://portal.e-lfh.org.uk/Component/Details/620785</t>
  </si>
  <si>
    <t>https://portal.e-lfh.org.uk/Component/Details/633117</t>
  </si>
  <si>
    <t>https://portal.e-lfh.org.uk/Component/Details/631223</t>
  </si>
  <si>
    <t>https://portal.e-lfh.org.uk/Component/Details/626536</t>
  </si>
  <si>
    <t>Philips</t>
  </si>
  <si>
    <t>Dreamstation S/T</t>
  </si>
  <si>
    <t>https://portal.e-lfh.org.uk/Component/Details/623080</t>
  </si>
  <si>
    <t>https://portal.e-lfh.org.uk/Component/Details/639374</t>
  </si>
  <si>
    <t>https://portal.e-lfh.org.uk/Component/Details/629776</t>
  </si>
  <si>
    <t>https://portal.e-lfh.org.uk/Component/Details/631230</t>
  </si>
  <si>
    <t xml:space="preserve">Respironics Trilogy 100 </t>
  </si>
  <si>
    <t>https://portal.e-lfh.org.uk/Component/Details/630031</t>
  </si>
  <si>
    <t>https://portal.e-lfh.org.uk/Component/Details/631237</t>
  </si>
  <si>
    <t>https://portal.e-lfh.org.uk/Component/Details/629763</t>
  </si>
  <si>
    <t>Respironics Trilogy 202</t>
  </si>
  <si>
    <t>https://portal.e-lfh.org.uk/Component/Details/631090</t>
  </si>
  <si>
    <t>https://portal.e-lfh.org.uk/Component/Details/639380</t>
  </si>
  <si>
    <t>https://portal.e-lfh.org.uk/Component/Details/631096</t>
  </si>
  <si>
    <t>https://portal.e-lfh.org.uk/Component/Details/643546</t>
  </si>
  <si>
    <t>Respironics Trilogy EVO</t>
  </si>
  <si>
    <t>https://portal.e-lfh.org.uk/Component/Details/641731</t>
  </si>
  <si>
    <t>https://portal.e-lfh.org.uk/Component/Details/641737</t>
  </si>
  <si>
    <t>Lumis 100ST</t>
  </si>
  <si>
    <t>https://portal.e-lfh.org.uk/Component/Details/626487</t>
  </si>
  <si>
    <t xml:space="preserve">ResMed </t>
  </si>
  <si>
    <t>Lumis 150 ST-A</t>
  </si>
  <si>
    <t>https://portal.e-lfh.org.uk/Component/Details/623074</t>
  </si>
  <si>
    <t>https://portal.e-lfh.org.uk/Component/Details/636677</t>
  </si>
  <si>
    <t>https://portal.e-lfh.org.uk/Component/Details/629691</t>
  </si>
  <si>
    <t>https://portal.e-lfh.org.uk/Component/Details/626508</t>
  </si>
  <si>
    <t>Lumis 150 ST</t>
  </si>
  <si>
    <t>https://portal.e-lfh.org.uk/Component/Details/631103</t>
  </si>
  <si>
    <t>https://portal.e-lfh.org.uk/Component/Details/637475</t>
  </si>
  <si>
    <t>https://portal.e-lfh.org.uk/Component/Details/631109</t>
  </si>
  <si>
    <t>https://portal.e-lfh.org.uk/Component/Details/631116</t>
  </si>
  <si>
    <t>Type</t>
  </si>
  <si>
    <t xml:space="preserve">Anaesthetics machine </t>
  </si>
  <si>
    <t>NIV</t>
  </si>
  <si>
    <t xml:space="preserve">Unique Solution Equpiment Type </t>
  </si>
  <si>
    <t xml:space="preserve">Unique Manufacturer </t>
  </si>
  <si>
    <t xml:space="preserve">Full Data Table - unique values </t>
  </si>
  <si>
    <t xml:space="preserve">Unique Model </t>
  </si>
  <si>
    <t xml:space="preserve">Filtered Data </t>
  </si>
  <si>
    <t>ResMed</t>
  </si>
  <si>
    <t>Penlon</t>
  </si>
  <si>
    <t>OES Medical</t>
  </si>
  <si>
    <t>Quick guide</t>
  </si>
  <si>
    <t xml:space="preserve">Quick quide link </t>
  </si>
  <si>
    <t>Model 465</t>
  </si>
  <si>
    <t xml:space="preserve">Clinican manual/Info for clinicians link </t>
  </si>
  <si>
    <t xml:space="preserve">Clinican manual/Info for clinicians </t>
  </si>
  <si>
    <t xml:space="preserve">Full manual/Technical documentation </t>
  </si>
  <si>
    <t xml:space="preserve">LTLC Equipment support resource </t>
  </si>
  <si>
    <t>Select Equipment using the drop down lists below</t>
  </si>
  <si>
    <t xml:space="preserve">Type </t>
  </si>
  <si>
    <t>Manufacturer</t>
  </si>
  <si>
    <t xml:space="preserve">Can't find the equipment you are looking for? Please email LTLC@hee.nhs.uk stating the type, make and model of the equipment and we will do our best to add some resources. </t>
  </si>
  <si>
    <t xml:space="preserve">DeepMed </t>
  </si>
  <si>
    <t>SP3</t>
  </si>
  <si>
    <t>https://portal.e-lfh.org.uk/Component/Details/652027</t>
  </si>
  <si>
    <t>https://portal.e-lfh.org.uk/Component/Details/652057</t>
  </si>
  <si>
    <t xml:space="preserve">Technical contact/other  </t>
  </si>
  <si>
    <t>https://portal.e-lfh.org.uk/Component/Details/652051</t>
  </si>
  <si>
    <t>https://portal.e-lfh.org.uk/Component/Details/652033</t>
  </si>
  <si>
    <t>https://portal.e-lfh.org.uk/Component/Details/652039</t>
  </si>
  <si>
    <t>Syringe Pump</t>
  </si>
  <si>
    <t xml:space="preserve">Hawk </t>
  </si>
  <si>
    <t>HK4000III</t>
  </si>
  <si>
    <t>https://portal.e-lfh.org.uk/Component/Details/631196</t>
  </si>
  <si>
    <t>https://portal.e-lfh.org.uk/Component/Details/631189</t>
  </si>
  <si>
    <t>https://portal.e-lfh.org.uk/Component/Details/631182</t>
  </si>
  <si>
    <t>https://portal.e-lfh.org.uk/Component/Details/631202</t>
  </si>
  <si>
    <t>https://portal.e-lfh.org.uk/Component/Details/631209</t>
  </si>
  <si>
    <t>Medcaptain</t>
  </si>
  <si>
    <t>HP30</t>
  </si>
  <si>
    <t>https://portal.e-lfh.org.uk/Component/Details/628390</t>
  </si>
  <si>
    <t>https://portal.e-lfh.org.uk/Component/Details/628383</t>
  </si>
  <si>
    <t>https://portal.e-lfh.org.uk/Component/Details/628411</t>
  </si>
  <si>
    <t>https://portal.e-lfh.org.uk/Component/Details/628397</t>
  </si>
  <si>
    <t>http://portal.e-lfh.org.uk/Component/Details/628376</t>
  </si>
  <si>
    <t>https://portal.e-lfh.org.uk/Component/Details/626693</t>
  </si>
  <si>
    <t>Beyond Sunfusion</t>
  </si>
  <si>
    <t>Semi-1</t>
  </si>
  <si>
    <t>https://portal.e-lfh.org.uk/Component/Details/631149</t>
  </si>
  <si>
    <t>https://portal.e-lfh.org.uk/Component/Details/626699</t>
  </si>
  <si>
    <t>https://portal.e-lfh.org.uk/Component/Details/626706</t>
  </si>
  <si>
    <t xml:space="preserve">Medfusion </t>
  </si>
  <si>
    <t>https://portal.e-lfh.org.uk/Component/Details/628432</t>
  </si>
  <si>
    <t>https://portal.e-lfh.org.uk/Component/Details/628425</t>
  </si>
  <si>
    <t>https://portal.e-lfh.org.uk/Component/Details/628418</t>
  </si>
  <si>
    <t>Codan</t>
  </si>
  <si>
    <t>Argus 606S</t>
  </si>
  <si>
    <t>https://portal.e-lfh.org.uk/Component/Details/613693</t>
  </si>
  <si>
    <t>https://portal.e-lfh.org.uk/Component/Details/613699</t>
  </si>
  <si>
    <t>https://portal.e-lfh.org.uk/Component/Details/613805</t>
  </si>
  <si>
    <t>https://portal.e-lfh.org.uk/Component/Details/613811</t>
  </si>
  <si>
    <t>Braun-Perfusor</t>
  </si>
  <si>
    <t xml:space="preserve">Space </t>
  </si>
  <si>
    <t xml:space="preserve">Training videos/Interactive training </t>
  </si>
  <si>
    <t xml:space="preserve">Other </t>
  </si>
  <si>
    <t>Other training</t>
  </si>
  <si>
    <t xml:space="preserve">Interactive/Video training </t>
  </si>
  <si>
    <t xml:space="preserve">Fresenius </t>
  </si>
  <si>
    <t>Kabi-Injectomat Agilia</t>
  </si>
  <si>
    <t>Training extra</t>
  </si>
  <si>
    <t>https://portal.e-lfh.org.uk/Component/Details/613845</t>
  </si>
  <si>
    <t>https://portal.e-lfh.org.uk/Component/Details/613851</t>
  </si>
  <si>
    <t>CareFusion-Alaris</t>
  </si>
  <si>
    <t xml:space="preserve">GH Classic </t>
  </si>
  <si>
    <t>https://portal.e-lfh.org.uk/Component/Details/613827</t>
  </si>
  <si>
    <t>https://portal.e-lfh.org.uk/Component/Details/613839</t>
  </si>
  <si>
    <t xml:space="preserve">CC Classic </t>
  </si>
  <si>
    <t>https://portal.e-lfh.org.uk/Component/Details/613857</t>
  </si>
  <si>
    <t>https://portal.e-lfh.org.uk/Component/Details/613863</t>
  </si>
  <si>
    <t xml:space="preserve">Generic </t>
  </si>
  <si>
    <t>https://portal.e-lfh.org.uk/Component/Details/613621</t>
  </si>
  <si>
    <t xml:space="preserve">Introduction </t>
  </si>
  <si>
    <t xml:space="preserve">Risk management </t>
  </si>
  <si>
    <t>https://portal.e-lfh.org.uk/Component/Details/613526</t>
  </si>
  <si>
    <t>Model 4000</t>
  </si>
  <si>
    <t xml:space="preserve">Edan </t>
  </si>
  <si>
    <t>iM80/70/60/50</t>
  </si>
  <si>
    <t>https://portal.e-lfh.org.uk/Component/Details/617335</t>
  </si>
  <si>
    <t>Patient Monitor</t>
  </si>
  <si>
    <t>Genius 3</t>
  </si>
  <si>
    <t>https://portal.e-lfh.org.uk/Component/Details/617341</t>
  </si>
  <si>
    <t xml:space="preserve">Blood Pressure Monitoring </t>
  </si>
  <si>
    <t xml:space="preserve">Thermometer </t>
  </si>
  <si>
    <t>Pulse Oximetry</t>
  </si>
  <si>
    <t>https://portal.e-lfh.org.uk/Component/Details/613648</t>
  </si>
  <si>
    <t>https://portal.e-lfh.org.uk/Component/Details/613719</t>
  </si>
  <si>
    <t>https://portal.e-lfh.org.uk/Component/Details/613705</t>
  </si>
  <si>
    <t>Tympanic - Cardinal Health</t>
  </si>
  <si>
    <t xml:space="preserve">Generic (non-invasive) </t>
  </si>
  <si>
    <t>Volumetric pump</t>
  </si>
  <si>
    <t xml:space="preserve">Risk Management </t>
  </si>
  <si>
    <t>https://portal.e-lfh.org.uk/Component/Details/613513</t>
  </si>
  <si>
    <t>https://portal.e-lfh.org.uk/Component/Details/613517</t>
  </si>
  <si>
    <t>https://portal.e-lfh.org.uk/Component/Details/617350</t>
  </si>
  <si>
    <r>
      <t xml:space="preserve">Feeding </t>
    </r>
    <r>
      <rPr>
        <sz val="11"/>
        <color theme="1"/>
        <rFont val="Calibri"/>
        <family val="2"/>
        <scheme val="minor"/>
      </rPr>
      <t xml:space="preserve">pump </t>
    </r>
  </si>
  <si>
    <t>Nutrica</t>
  </si>
  <si>
    <t xml:space="preserve">Flowcare </t>
  </si>
  <si>
    <t>(Click in the cells under the headers to reveal the drop downs - you must make a selection from each of the 3 drop down lists)</t>
  </si>
  <si>
    <t xml:space="preserve">Technical/Advanced </t>
  </si>
  <si>
    <t xml:space="preserve">Advanced or Technical </t>
  </si>
  <si>
    <t xml:space="preserve">Baxter </t>
  </si>
  <si>
    <t xml:space="preserve">Colleague </t>
  </si>
  <si>
    <t xml:space="preserve">Technical/advanced  </t>
  </si>
  <si>
    <t>https://portal.e-lfh.org.uk/Component/Details/613530</t>
  </si>
  <si>
    <t>https://portal.e-lfh.org.uk/Component/Details/613551</t>
  </si>
  <si>
    <t>https://portal.e-lfh.org.uk/Component/Details/613566</t>
  </si>
  <si>
    <t>Colleague P1.7</t>
  </si>
  <si>
    <t>https://portal.e-lfh.org.uk/Component/Details/613580</t>
  </si>
  <si>
    <t>https://portal.e-lfh.org.uk/Component/Details/613591</t>
  </si>
  <si>
    <t>https://portal.e-lfh.org.uk/Component/Details/613597</t>
  </si>
  <si>
    <t xml:space="preserve">CareFusion </t>
  </si>
  <si>
    <t xml:space="preserve">Signature Edition </t>
  </si>
  <si>
    <t>https://portal.e-lfh.org.uk/Component/Details/613603</t>
  </si>
  <si>
    <t>https://portal.e-lfh.org.uk/Component/Details/613609</t>
  </si>
  <si>
    <t xml:space="preserve">Alaris GP/GP Plus </t>
  </si>
  <si>
    <t xml:space="preserve">B Braun </t>
  </si>
  <si>
    <t xml:space="preserve">Infusomat </t>
  </si>
  <si>
    <t xml:space="preserve">Codan </t>
  </si>
  <si>
    <t xml:space="preserve">Argus 708 </t>
  </si>
  <si>
    <t xml:space="preserve">Fresenius Kabi </t>
  </si>
  <si>
    <t xml:space="preserve">Volumat Mc Agilia </t>
  </si>
  <si>
    <t xml:space="preserve">Injectomat &amp; Volumat </t>
  </si>
  <si>
    <t>Hawkmed</t>
  </si>
  <si>
    <t>HK100</t>
  </si>
  <si>
    <t xml:space="preserve">Sino Medical </t>
  </si>
  <si>
    <t>SN-1800V</t>
  </si>
  <si>
    <t>https://portal.e-lfh.org.uk/Component/Details/613615</t>
  </si>
  <si>
    <t>https://portal.e-lfh.org.uk/Component/Details/613625</t>
  </si>
  <si>
    <t>https://portal.e-lfh.org.uk/Component/Details/613631</t>
  </si>
  <si>
    <t>https://portal.e-lfh.org.uk/Component/Details/613637</t>
  </si>
  <si>
    <t>https://portal.e-lfh.org.uk/Component/Details/613657</t>
  </si>
  <si>
    <t>https://portal.e-lfh.org.uk/Component/Details/613663</t>
  </si>
  <si>
    <t>https://portal.e-lfh.org.uk/Component/Details/613687</t>
  </si>
  <si>
    <t>https://portal.e-lfh.org.uk/Component/Details/613681</t>
  </si>
  <si>
    <t>https://portal.e-lfh.org.uk/Component/Details/617434</t>
  </si>
  <si>
    <t>https://portal.e-lfh.org.uk/Component/Details/651987</t>
  </si>
  <si>
    <t>https://portal.e-lfh.org.uk/Component/Details/652011</t>
  </si>
  <si>
    <t>https://portal.e-lfh.org.uk/Component/Details/651999</t>
  </si>
  <si>
    <t>https://portal.e-lfh.org.uk/Component/Details/651993</t>
  </si>
  <si>
    <t>https://portal.e-lfh.org.uk/Component/Details/652005</t>
  </si>
  <si>
    <t>https://portal.e-lfh.org.uk/Component/Details/638007</t>
  </si>
  <si>
    <t>https://portal.e-lfh.org.uk/Component/Details/638027</t>
  </si>
  <si>
    <t>https://portal.e-lfh.org.uk/Component/Details/638034</t>
  </si>
  <si>
    <t>https://portal.e-lfh.org.uk/Component/Details/638020</t>
  </si>
  <si>
    <t>https://portal.e-lfh.org.uk/Component/Details/638013</t>
  </si>
  <si>
    <t xml:space="preserve">Point of Care </t>
  </si>
  <si>
    <t xml:space="preserve">ABG - Radiometer </t>
  </si>
  <si>
    <t xml:space="preserve">ABL 800 Flex </t>
  </si>
  <si>
    <t>https://portal.e-lfh.org.uk/Component/Details/617323</t>
  </si>
  <si>
    <t>I-Stat</t>
  </si>
  <si>
    <t>ABG - I-Stat</t>
  </si>
  <si>
    <t>https://portal.e-lfh.org.uk/Component/Details/617327</t>
  </si>
  <si>
    <t xml:space="preserve">Suction </t>
  </si>
  <si>
    <t>Tongye</t>
  </si>
  <si>
    <t>MC600-C</t>
  </si>
  <si>
    <t>https://portal.e-lfh.org.uk/Component/Details/643603</t>
  </si>
  <si>
    <t>https://portal.e-lfh.org.uk/Component/Details/633404</t>
  </si>
  <si>
    <t>https://portal.e-lfh.org.uk/Component/Details/637228</t>
  </si>
  <si>
    <t>https://portal.e-lfh.org.uk/Component/Details/633398</t>
  </si>
  <si>
    <t>https://portal.e-lfh.org.uk/Component/Details/637222</t>
  </si>
  <si>
    <t xml:space="preserve">Ventilator </t>
  </si>
  <si>
    <t xml:space="preserve">AeonMed </t>
  </si>
  <si>
    <t>VG70</t>
  </si>
  <si>
    <t xml:space="preserve">Beijing Eternity Electronics Technology Co. Ltd </t>
  </si>
  <si>
    <t>SH300</t>
  </si>
  <si>
    <t xml:space="preserve">Biomed </t>
  </si>
  <si>
    <t>TV-100</t>
  </si>
  <si>
    <t>Nippy4+</t>
  </si>
  <si>
    <t xml:space="preserve">Breas </t>
  </si>
  <si>
    <t>Vivo65</t>
  </si>
  <si>
    <t xml:space="preserve">Chen Wei </t>
  </si>
  <si>
    <t>CWH3010</t>
  </si>
  <si>
    <t xml:space="preserve">Drager </t>
  </si>
  <si>
    <t>Evita V500</t>
  </si>
  <si>
    <t>Evita XL</t>
  </si>
  <si>
    <t xml:space="preserve">Oxylog 3000 Plus </t>
  </si>
  <si>
    <t xml:space="preserve">Flight Medical </t>
  </si>
  <si>
    <t xml:space="preserve">Flight 60 </t>
  </si>
  <si>
    <t xml:space="preserve">GE Healthcare </t>
  </si>
  <si>
    <t xml:space="preserve">Carescape R860 </t>
  </si>
  <si>
    <t xml:space="preserve">Hamilton </t>
  </si>
  <si>
    <t>C3</t>
  </si>
  <si>
    <t>C6</t>
  </si>
  <si>
    <t>G5</t>
  </si>
  <si>
    <t xml:space="preserve">Inovytec </t>
  </si>
  <si>
    <t>Ventway Sparrow</t>
  </si>
  <si>
    <t xml:space="preserve">Loewenstein Medical </t>
  </si>
  <si>
    <t xml:space="preserve">Elisa 600 </t>
  </si>
  <si>
    <t>Prisma Vent50-C</t>
  </si>
  <si>
    <t>Servo Air</t>
  </si>
  <si>
    <t>Servo-I</t>
  </si>
  <si>
    <t>Servo-U</t>
  </si>
  <si>
    <t xml:space="preserve">Maquet </t>
  </si>
  <si>
    <t>Medacx</t>
  </si>
  <si>
    <t>EVE-IN2</t>
  </si>
  <si>
    <t>Medtronic</t>
  </si>
  <si>
    <t>PB760</t>
  </si>
  <si>
    <t>PB980</t>
  </si>
  <si>
    <t>Mindray</t>
  </si>
  <si>
    <t>SV300</t>
  </si>
  <si>
    <t>SV600</t>
  </si>
  <si>
    <t>MS Westfalia</t>
  </si>
  <si>
    <t>Jenny</t>
  </si>
  <si>
    <t>Nanjing Superstar</t>
  </si>
  <si>
    <t>S1100A</t>
  </si>
  <si>
    <t>Northen Meditec</t>
  </si>
  <si>
    <t>Crius V6</t>
  </si>
  <si>
    <t xml:space="preserve">Prunus Boaray </t>
  </si>
  <si>
    <t xml:space="preserve">Model 5000D </t>
  </si>
  <si>
    <t xml:space="preserve">Smiths </t>
  </si>
  <si>
    <t xml:space="preserve">Pneupac ParaPAC Plus 300 </t>
  </si>
  <si>
    <t>Pneupac ParaPAC Plus 310</t>
  </si>
  <si>
    <t xml:space="preserve">Shenzhen Ambulance </t>
  </si>
  <si>
    <t>Ambulanc T7</t>
  </si>
  <si>
    <t>Siriusmed</t>
  </si>
  <si>
    <t>R50 (with compressor)</t>
  </si>
  <si>
    <t xml:space="preserve">Vyaire Medical </t>
  </si>
  <si>
    <t>Bellavista 1000</t>
  </si>
  <si>
    <t>Bellavista 1000e</t>
  </si>
  <si>
    <t xml:space="preserve">Weinmann Medumat </t>
  </si>
  <si>
    <t>Standard 2</t>
  </si>
  <si>
    <t>Zoll</t>
  </si>
  <si>
    <t>Z-Vent</t>
  </si>
  <si>
    <t>https://portal.e-lfh.org.uk/Component/Details/620448</t>
  </si>
  <si>
    <t>https://portal.e-lfh.org.uk/Component/Details/636695</t>
  </si>
  <si>
    <t>https://portal.e-lfh.org.uk/Component/Details/664066</t>
  </si>
  <si>
    <t>https://portal.e-lfh.org.uk/Component/Details/646999</t>
  </si>
  <si>
    <t>https://portal.e-lfh.org.uk/Component/Details/654394</t>
  </si>
  <si>
    <t xml:space="preserve">Extra interactive/Video training/Other info </t>
  </si>
  <si>
    <t>https://portal.e-lfh.org.uk/Component/Details/633015</t>
  </si>
  <si>
    <t>https://portal.e-lfh.org.uk/Component/Details/639512</t>
  </si>
  <si>
    <t>https://portal.e-lfh.org.uk/Component/Details/630937</t>
  </si>
  <si>
    <t>https://portal.e-lfh.org.uk/Component/Details/623086</t>
  </si>
  <si>
    <t>https://portal.e-lfh.org.uk/Component/Details/636804</t>
  </si>
  <si>
    <t>https://portal.e-lfh.org.uk/Component/Details/629934</t>
  </si>
  <si>
    <t>https://portal.e-lfh.org.uk/Component/Details/629927</t>
  </si>
  <si>
    <t>https://portal.e-lfh.org.uk/Component/Details/620773</t>
  </si>
  <si>
    <t>https://portal.e-lfh.org.uk/Component/Details/636683</t>
  </si>
  <si>
    <t>https://portal.e-lfh.org.uk/Component/Details/639500</t>
  </si>
  <si>
    <t>https://portal.e-lfh.org.uk/Component/Details/643411</t>
  </si>
  <si>
    <t>https://portal.e-lfh.org.uk/Component/Details/636863</t>
  </si>
  <si>
    <t>https://portal.e-lfh.org.uk/Component/Details/636870</t>
  </si>
  <si>
    <t>https://portal.e-lfh.org.uk/Component/Details/652084</t>
  </si>
  <si>
    <t>https://portal.e-lfh.org.uk/Component/Details/636689</t>
  </si>
  <si>
    <t>https://portal.e-lfh.org.uk/Component/Details/639506</t>
  </si>
  <si>
    <t>https://portal.e-lfh.org.uk/Component/Details/642082</t>
  </si>
  <si>
    <t>https://portal.e-lfh.org.uk/Component/Details/636810</t>
  </si>
  <si>
    <t>https://portal.e-lfh.org.uk/Component/Details/636817</t>
  </si>
  <si>
    <t>https://portal.e-lfh.org.uk/Component/Details/652091</t>
  </si>
  <si>
    <t>https://portal.e-lfh.org.uk/Component/Details/627883</t>
  </si>
  <si>
    <t>https://portal.e-lfh.org.uk/Component/Details/637536</t>
  </si>
  <si>
    <t>https://portal.e-lfh.org.uk/Component/Details/629756</t>
  </si>
  <si>
    <t>https://portal.e-lfh.org.uk/Component/Details/652102</t>
  </si>
  <si>
    <t>https://portal.e-lfh.org.uk/Component/Details/620492</t>
  </si>
  <si>
    <t>https://portal.e-lfh.org.uk/Component/Details/633021</t>
  </si>
  <si>
    <t>https://portal.e-lfh.org.uk/Component/Details/639523</t>
  </si>
  <si>
    <t>https://portal.e-lfh.org.uk/Component/Details/630951</t>
  </si>
  <si>
    <t>https://portal.e-lfh.org.uk/Component/Details/630944</t>
  </si>
  <si>
    <t>https://portal.e-lfh.org.uk/Component/Details/627877</t>
  </si>
  <si>
    <t>https://portal.e-lfh.org.uk/Component/Details/639529</t>
  </si>
  <si>
    <t>https://portal.e-lfh.org.uk/Component/Details/629677</t>
  </si>
  <si>
    <t>https://portal.e-lfh.org.uk/Component/Details/629684</t>
  </si>
  <si>
    <t>https://portal.e-lfh.org.uk/Component/Details/627889</t>
  </si>
  <si>
    <t>https://portal.e-lfh.org.uk/Component/Details/639535</t>
  </si>
  <si>
    <t>https://portal.e-lfh.org.uk/Component/Details/629948</t>
  </si>
  <si>
    <t>https://portal.e-lfh.org.uk/Component/Details/628334</t>
  </si>
  <si>
    <t>https://portal.e-lfh.org.uk/Component/Details/629941</t>
  </si>
  <si>
    <t>https://portal.e-lfh.org.uk/Component/Details/623092</t>
  </si>
  <si>
    <t>https://portal.e-lfh.org.uk/Component/Details/639541</t>
  </si>
  <si>
    <t>https://portal.e-lfh.org.uk/Component/Details/626066</t>
  </si>
  <si>
    <t>https://portal.e-lfh.org.uk/Component/Details/629955</t>
  </si>
  <si>
    <t>https://portal.e-lfh.org.uk/Component/Details/626073</t>
  </si>
  <si>
    <t>https://portal.e-lfh.org.uk/Component/Details/636708</t>
  </si>
  <si>
    <t>https://portal.e-lfh.org.uk/Component/Details/637542</t>
  </si>
  <si>
    <t>https://portal.e-lfh.org.uk/Component/Details/633027</t>
  </si>
  <si>
    <t>https://portal.e-lfh.org.uk/Component/Details/633034</t>
  </si>
  <si>
    <t>https://portal.e-lfh.org.uk/Component/Details/637588</t>
  </si>
  <si>
    <t>https://portal.e-lfh.org.uk/Component/Details/637594</t>
  </si>
  <si>
    <t>https://portal.e-lfh.org.uk/Component/Details/637600</t>
  </si>
  <si>
    <t>https://portal.e-lfh.org.uk/Component/Details/633041</t>
  </si>
  <si>
    <t>https://portal.e-lfh.org.uk/Component/Details/620454</t>
  </si>
  <si>
    <t>https://portal.e-lfh.org.uk/Component/Details/637607</t>
  </si>
  <si>
    <t>https://portal.e-lfh.org.uk/Component/Details/629962</t>
  </si>
  <si>
    <t>https://portal.e-lfh.org.uk/Component/Details/626080</t>
  </si>
  <si>
    <t>https://portal.e-lfh.org.uk/Component/Details/633003</t>
  </si>
  <si>
    <t>https://portal.e-lfh.org.uk/Component/Details/641917</t>
  </si>
  <si>
    <t>https://portal.e-lfh.org.uk/Component/Details/629976</t>
  </si>
  <si>
    <t>https://portal.e-lfh.org.uk/Component/Details/629969</t>
  </si>
  <si>
    <t>https://portal.e-lfh.org.uk/Component/Details/620808</t>
  </si>
  <si>
    <t>https://portal.e-lfh.org.uk/Component/Details/633048</t>
  </si>
  <si>
    <t>https://portal.e-lfh.org.uk/Component/Details/639478</t>
  </si>
  <si>
    <t>https://portal.e-lfh.org.uk/Component/Details/633054</t>
  </si>
  <si>
    <t>https://portal.e-lfh.org.uk/Component/Details/620838</t>
  </si>
  <si>
    <t>https://portal.e-lfh.org.uk/Component/Details/636671</t>
  </si>
  <si>
    <t>https://portal.e-lfh.org.uk/Component/Details/630043</t>
  </si>
  <si>
    <t>https://portal.e-lfh.org.uk/Component/Details/626087</t>
  </si>
  <si>
    <t>https://portal.e-lfh.org.uk/Component/Details/630978</t>
  </si>
  <si>
    <t>https://portal.e-lfh.org.uk/Component/Details/639460</t>
  </si>
  <si>
    <t>https://portal.e-lfh.org.uk/Component/Details/630971</t>
  </si>
  <si>
    <t>https://portal.e-lfh.org.uk/Component/Details/630964</t>
  </si>
  <si>
    <t>https://portal.e-lfh.org.uk/Component/Details/627865</t>
  </si>
  <si>
    <t>https://portal.e-lfh.org.uk/Component/Details/639472</t>
  </si>
  <si>
    <t>https://portal.e-lfh.org.uk/Component/Details/629698</t>
  </si>
  <si>
    <t>https://portal.e-lfh.org.uk/Component/Details/629705</t>
  </si>
  <si>
    <t>https://portal.e-lfh.org.uk/Component/Details/623113</t>
  </si>
  <si>
    <t>https://portal.e-lfh.org.uk/Component/Details/636824</t>
  </si>
  <si>
    <t>https://portal.e-lfh.org.uk/Component/Details/629983</t>
  </si>
  <si>
    <t>https://portal.e-lfh.org.uk/Component/Details/629990</t>
  </si>
  <si>
    <t>https://portal.e-lfh.org.uk/Component/Details/637631</t>
  </si>
  <si>
    <t>https://portal.e-lfh.org.uk/Component/Details/639466</t>
  </si>
  <si>
    <t>https://portal.e-lfh.org.uk/Component/Details/631066</t>
  </si>
  <si>
    <t>https://portal.e-lfh.org.uk/Component/Details/643429</t>
  </si>
  <si>
    <t>https://portal.e-lfh.org.uk/Component/Details/623124</t>
  </si>
  <si>
    <t>https://portal.e-lfh.org.uk/Component/Details/639442</t>
  </si>
  <si>
    <t>https://portal.e-lfh.org.uk/Component/Details/626094</t>
  </si>
  <si>
    <t>https://portal.e-lfh.org.uk/Component/Details/631244</t>
  </si>
  <si>
    <t>https://portal.e-lfh.org.uk/Component/Details/623130</t>
  </si>
  <si>
    <t>https://portal.e-lfh.org.uk/Component/Details/639454</t>
  </si>
  <si>
    <t>https://portal.e-lfh.org.uk/Component/Details/629997</t>
  </si>
  <si>
    <t>https://portal.e-lfh.org.uk/Component/Details/626101</t>
  </si>
  <si>
    <t>https://portal.e-lfh.org.uk/Component/Details/630003</t>
  </si>
  <si>
    <t>https://portal.e-lfh.org.uk/Component/Details/630984</t>
  </si>
  <si>
    <t>https://portal.e-lfh.org.uk/Component/Details/639484</t>
  </si>
  <si>
    <t>https://portal.e-lfh.org.uk/Component/Details/633450</t>
  </si>
  <si>
    <t>https://portal.e-lfh.org.uk/Component/Details/633456</t>
  </si>
  <si>
    <t>https://portal.e-lfh.org.uk/Component/Details/630990</t>
  </si>
  <si>
    <t>https://portal.e-lfh.org.uk/Component/Details/631041</t>
  </si>
  <si>
    <t>https://portal.e-lfh.org.uk/Component/Details/639436</t>
  </si>
  <si>
    <t>https://portal.e-lfh.org.uk/Component/Details/633468</t>
  </si>
  <si>
    <t>https://portal.e-lfh.org.uk/Component/Details/633462</t>
  </si>
  <si>
    <t>https://portal.e-lfh.org.uk/Component/Details/631054</t>
  </si>
  <si>
    <t>https://portal.e-lfh.org.uk/Component/Details/631047</t>
  </si>
  <si>
    <t>https://portal.e-lfh.org.uk/Component/Details/623136</t>
  </si>
  <si>
    <t>https://portal.e-lfh.org.uk/Component/Details/639430</t>
  </si>
  <si>
    <t>https://portal.e-lfh.org.uk/Component/Details/631083</t>
  </si>
  <si>
    <t>https://portal.e-lfh.org.uk/Component/Details/629920</t>
  </si>
  <si>
    <t>https://portal.e-lfh.org.uk/Component/Details/623146</t>
  </si>
  <si>
    <t>https://portal.e-lfh.org.uk/Component/Details/642020</t>
  </si>
  <si>
    <t>https://portal.e-lfh.org.uk/Component/Details/630010</t>
  </si>
  <si>
    <t>https://portal.e-lfh.org.uk/Component/Details/629783</t>
  </si>
  <si>
    <t>https://portal.e-lfh.org.uk/Component/Details/641725</t>
  </si>
  <si>
    <t>https://portal.e-lfh.org.uk/Component/Details/629789</t>
  </si>
  <si>
    <t>https://portal.e-lfh.org.uk/Component/Details/629828</t>
  </si>
  <si>
    <t>https://portal.e-lfh.org.uk/Component/Details/627902</t>
  </si>
  <si>
    <t>https://portal.e-lfh.org.uk/Component/Details/639365</t>
  </si>
  <si>
    <t>https://portal.e-lfh.org.uk/Component/Details/629876</t>
  </si>
  <si>
    <t>https://portal.e-lfh.org.uk/Component/Details/629869</t>
  </si>
  <si>
    <t>Meduvent</t>
  </si>
  <si>
    <t>https://portal.e-lfh.org.uk/Component/Details/628269</t>
  </si>
  <si>
    <t>https://portal.e-lfh.org.uk/Component/Details/639401</t>
  </si>
  <si>
    <t>https://portal.e-lfh.org.uk/Component/Details/629743</t>
  </si>
  <si>
    <t>https://portal.e-lfh.org.uk/Component/Details/629736</t>
  </si>
  <si>
    <t>https://portal.e-lfh.org.uk/Component/Details/633093</t>
  </si>
  <si>
    <t>https://portal.e-lfh.org.uk/Component/Details/623101</t>
  </si>
  <si>
    <t>https://portal.e-lfh.org.uk/Component/Details/629796</t>
  </si>
  <si>
    <t>https://portal.e-lfh.org.uk/Component/Details/629890</t>
  </si>
  <si>
    <t>https://portal.e-lfh.org.uk/Component/Details/629883</t>
  </si>
  <si>
    <t>https://portal.e-lfh.org.uk/Component/Details/623152</t>
  </si>
  <si>
    <t>https://portal.e-lfh.org.uk/Component/Details/629712</t>
  </si>
  <si>
    <t>https://portal.e-lfh.org.uk/Component/Details/633087</t>
  </si>
  <si>
    <t>https://portal.e-lfh.org.uk/Component/Details/629904</t>
  </si>
  <si>
    <t>https://portal.e-lfh.org.uk/Component/Details/629897</t>
  </si>
  <si>
    <t>https://portal.e-lfh.org.uk/Component/Details/631024</t>
  </si>
  <si>
    <t>https://portal.e-lfh.org.uk/Component/Details/639389</t>
  </si>
  <si>
    <t>https://portal.e-lfh.org.uk/Component/Details/631251</t>
  </si>
  <si>
    <t>https://portal.e-lfh.org.uk/Component/Details/631030</t>
  </si>
  <si>
    <t>https://portal.e-lfh.org.uk/Component/Details/633068</t>
  </si>
  <si>
    <t>https://portal.e-lfh.org.uk/Component/Details/637455</t>
  </si>
  <si>
    <t>https://portal.e-lfh.org.uk/Component/Details/633074</t>
  </si>
  <si>
    <t>https://portal.e-lfh.org.uk/Component/Details/620599</t>
  </si>
  <si>
    <t>https://portal.e-lfh.org.uk/Component/Details/648587</t>
  </si>
  <si>
    <t>https://portal.e-lfh.org.uk/Component/Details/648601</t>
  </si>
  <si>
    <t>https://portal.e-lfh.org.uk/Component/Details/648594</t>
  </si>
  <si>
    <t>https://portal.e-lfh.org.uk/Component/Details/620791</t>
  </si>
  <si>
    <t>https://portal.e-lfh.org.uk/Component/Details/620605</t>
  </si>
  <si>
    <t>https://portal.e-lfh.org.uk/Component/Details/620629</t>
  </si>
  <si>
    <t>https://portal.e-lfh.org.uk/Component/Details/620499</t>
  </si>
  <si>
    <t>https://portal.e-lfh.org.uk/Component/Details/648667</t>
  </si>
  <si>
    <t>https://portal.e-lfh.org.uk/Component/Details/648681</t>
  </si>
  <si>
    <t>https://portal.e-lfh.org.uk/Component/Details/643533</t>
  </si>
  <si>
    <t>https://portal.e-lfh.org.uk/Component/Details/633081</t>
  </si>
  <si>
    <t>https://portal.e-lfh.org.uk/Component/Details/643540</t>
  </si>
  <si>
    <t>https://portal.e-lfh.org.uk/Component/Details/631017</t>
  </si>
  <si>
    <t>https://portal.e-lfh.org.uk/Component/Details/630997</t>
  </si>
  <si>
    <t>https://portal.e-lfh.org.uk/Component/Details/639395</t>
  </si>
  <si>
    <t>https://portal.e-lfh.org.uk/Component/Details/631003</t>
  </si>
  <si>
    <t>https://portal.e-lfh.org.uk/Component/Details/636666</t>
  </si>
  <si>
    <t>Info re elfh Ventilator resources</t>
  </si>
  <si>
    <t xml:space="preserve">Alarm Ref Guide </t>
  </si>
  <si>
    <t>https://portal.e-lfh.org.uk/Component/Details/639062</t>
  </si>
  <si>
    <t xml:space="preserve">Ventilator challenge consumables </t>
  </si>
  <si>
    <t>https://portal.e-lfh.org.uk/Component/Details/643598</t>
  </si>
  <si>
    <t xml:space="preserve">Mech Vent Consumables </t>
  </si>
  <si>
    <t>https://portal.e-lfh.org.uk/Component/Details/643588</t>
  </si>
  <si>
    <t xml:space="preserve">NIV consumables </t>
  </si>
  <si>
    <t>https://portal.e-lfh.org.uk/Component/Details/643593</t>
  </si>
  <si>
    <t>Generic NIV</t>
  </si>
  <si>
    <t>Generic SyringePump</t>
  </si>
  <si>
    <t xml:space="preserve">Generic Ventilator </t>
  </si>
  <si>
    <t>Generic Pulse Oximetry</t>
  </si>
  <si>
    <t>Generic BP</t>
  </si>
  <si>
    <t xml:space="preserve">Generic Temp(non-invasive) </t>
  </si>
  <si>
    <t>Generic VolPump</t>
  </si>
  <si>
    <t>Introduction SP</t>
  </si>
  <si>
    <t>Introduction BP</t>
  </si>
  <si>
    <t>Introduction Temp</t>
  </si>
  <si>
    <t>Introduction PulseO</t>
  </si>
  <si>
    <t>Introduction VP</t>
  </si>
  <si>
    <t xml:space="preserve">Risk Management SP </t>
  </si>
  <si>
    <t>Risk Management VP</t>
  </si>
  <si>
    <t xml:space="preserve">Feeding pump </t>
  </si>
  <si>
    <t>Covidien</t>
  </si>
  <si>
    <t>Kangaroo ePump</t>
  </si>
  <si>
    <t>https://portal.e-lfh.org.uk/Component/Details/684307</t>
  </si>
  <si>
    <t>https://portal.e-lfh.org.uk/Component/Details/684313</t>
  </si>
  <si>
    <t>https://portal.e-lfh.org.uk/Component/Details/684319</t>
  </si>
  <si>
    <t>https://portal.e-lfh.org.uk/Component/Details/684325</t>
  </si>
  <si>
    <t>https://portal.e-lfh.org.uk/Component/Details/684331</t>
  </si>
  <si>
    <t>Abbott</t>
  </si>
  <si>
    <t>FreeGo Pump</t>
  </si>
  <si>
    <t>https://portal.e-lfh.org.uk/Component/Details/684295</t>
  </si>
  <si>
    <t>Acutronic</t>
  </si>
  <si>
    <t>Fabian + cnCPAP</t>
  </si>
  <si>
    <t>https://portal.e-lfh.org.uk/Component/Details/684148</t>
  </si>
  <si>
    <t>T1</t>
  </si>
  <si>
    <t>https://portal.e-lfh.org.uk/Component/Details/684279</t>
  </si>
  <si>
    <t>C1</t>
  </si>
  <si>
    <t>https://portal.e-lfh.org.uk/Component/Details/684225</t>
  </si>
  <si>
    <t>Evita V800</t>
  </si>
  <si>
    <t>https://portal.e-lfh.org.uk/Component/Details/684381</t>
  </si>
  <si>
    <t>https://portal.e-lfh.org.uk/Component/Details/642088</t>
  </si>
  <si>
    <t>https://portal.e-lfh.org.uk/Component/Details/642100</t>
  </si>
  <si>
    <t>Nippy3+</t>
  </si>
  <si>
    <t>https://portal.e-lfh.org.uk/Component/Details/684207</t>
  </si>
  <si>
    <t>https://portal.e-lfh.org.uk/Component/Details/684213</t>
  </si>
  <si>
    <t>Nippy Junior+</t>
  </si>
  <si>
    <t>https://portal.e-lfh.org.uk/Component/Details/684231</t>
  </si>
  <si>
    <t>https://portal.e-lfh.org.uk/Component/Details/684237</t>
  </si>
  <si>
    <t>Evita 4</t>
  </si>
  <si>
    <t>https://portal.e-lfh.org.uk/Component/Details/684267</t>
  </si>
  <si>
    <t>https://portal.e-lfh.org.uk/Component/Details/684273</t>
  </si>
  <si>
    <t>CareFusion</t>
  </si>
  <si>
    <t>LTV 100, 900, 950</t>
  </si>
  <si>
    <t>https://portal.e-lfh.org.uk/Component/Details/684261</t>
  </si>
  <si>
    <t>LTV 1150, 1200</t>
  </si>
  <si>
    <t>https://portal.e-lfh.org.uk/Component/Details/684255</t>
  </si>
  <si>
    <t>Sensormedics 3100A</t>
  </si>
  <si>
    <t>https://portal.e-lfh.org.uk/Component/Details/684249</t>
  </si>
  <si>
    <t>Sensormedics 3100B</t>
  </si>
  <si>
    <t>https://portal.e-lfh.org.uk/Component/Details/684243</t>
  </si>
  <si>
    <t>https://portal.e-lfh.org.uk/Component/Details/684375</t>
  </si>
  <si>
    <t>Evita V300</t>
  </si>
  <si>
    <t>https://portal.e-lfh.org.uk/Component/Details/684219</t>
  </si>
  <si>
    <t>CME McKinley</t>
  </si>
  <si>
    <t>T34 (2nd edition)</t>
  </si>
  <si>
    <t>T34 (3rd edition)</t>
  </si>
  <si>
    <t>https://portal.e-lfh.org.uk/Component/Details/684341</t>
  </si>
  <si>
    <t>https://portal.e-lfh.org.uk/Component/Details/684347</t>
  </si>
  <si>
    <t>https://portal.e-lfh.org.uk/Component/Details/684353</t>
  </si>
  <si>
    <t>https://portal.e-lfh.org.uk/Component/Details/684359</t>
  </si>
  <si>
    <t>ABG - Werfen</t>
  </si>
  <si>
    <t>Gem Premier 4000</t>
  </si>
  <si>
    <t>https://portal.e-lfh.org.uk/Component/Details/684154</t>
  </si>
  <si>
    <t>https://www.bd.com/en-uk/about-bd/video-gallery?video=6110352285001</t>
  </si>
  <si>
    <t>https://www.bd.com/en-uk/about-bd/video-gallery?video=6112919692001</t>
  </si>
  <si>
    <t xml:space="preserve">Smiths Medical </t>
  </si>
  <si>
    <t>Graseby 2100</t>
  </si>
  <si>
    <t>http://videos.smiths-medical.com/detail/videos/english____________/video/6153157123001/graseby-2100-quick-start-video?autoStart=true</t>
  </si>
  <si>
    <t>Ella</t>
  </si>
  <si>
    <t>http://trainingcentre.compatella.com/en</t>
  </si>
  <si>
    <t>Nutricia</t>
  </si>
  <si>
    <t xml:space="preserve">Flocare </t>
  </si>
  <si>
    <t>Flocare Infinity I &amp; II</t>
  </si>
  <si>
    <t>Flocare Infinity III</t>
  </si>
  <si>
    <t xml:space="preserve">Compact Ella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</si>
</sst>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theme="1"/>
      <name val="Segoe UI Light"/>
      <family val="2"/>
    </font>
    <font>
      <sz val="11"/>
      <color rgb="FF002060"/>
      <name val="Segoe UI Light"/>
      <family val="2"/>
    </font>
    <font>
      <sz val="11"/>
      <color rgb="FF002060"/>
      <name val="Segoe UI Semilight"/>
      <family val="2"/>
    </font>
    <font>
      <b/>
      <sz val="24"/>
      <color theme="4" tint="-0.499984740745262"/>
      <name val="Segoe UI Semilight"/>
      <family val="2"/>
    </font>
    <font>
      <sz val="11"/>
      <color theme="1"/>
      <name val="Segoe UI Semilight"/>
      <family val="2"/>
    </font>
    <font>
      <b/>
      <sz val="12"/>
      <color rgb="FF002060"/>
      <name val="Segoe UI Semilight"/>
      <family val="2"/>
    </font>
    <font>
      <b/>
      <sz val="11"/>
      <color theme="4"/>
      <name val="Segoe UI Semilight"/>
      <family val="2"/>
    </font>
    <font>
      <u/>
      <sz val="11"/>
      <color theme="10"/>
      <name val="Segoe UI Semilight"/>
      <family val="2"/>
    </font>
    <font>
      <sz val="12"/>
      <color rgb="FF002060"/>
      <name val="Wingdings 3"/>
      <family val="1"/>
      <charset val="2"/>
    </font>
    <font>
      <b/>
      <sz val="16"/>
      <color theme="4" tint="-0.499984740745262"/>
      <name val="Segoe UI Semilight"/>
      <family val="2"/>
    </font>
    <font>
      <b/>
      <sz val="10"/>
      <color rgb="FF002060"/>
      <name val="Segoe UI Semilight"/>
      <family val="2"/>
    </font>
    <font>
      <b/>
      <sz val="9"/>
      <color rgb="FF002060"/>
      <name val="Segoe UI Semilight"/>
      <family val="2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2" borderId="1" applyNumberFormat="0" applyAlignment="0" applyProtection="0"/>
  </cellStyleXfs>
  <cellXfs count="33">
    <xf numFmtId="0" fontId="0" fillId="0" borderId="0" xfId="0"/>
    <xf numFmtId="0" fontId="2" fillId="0" borderId="0" xfId="1"/>
    <xf numFmtId="0" fontId="1" fillId="0" borderId="0" xfId="0" applyFont="1"/>
    <xf numFmtId="0" fontId="0" fillId="0" borderId="0" xfId="0" applyAlignment="1">
      <alignment horizontal="left"/>
    </xf>
    <xf numFmtId="0" fontId="0" fillId="3" borderId="0" xfId="0" applyFill="1"/>
    <xf numFmtId="0" fontId="4" fillId="0" borderId="0" xfId="0" applyFont="1"/>
    <xf numFmtId="0" fontId="0" fillId="0" borderId="0" xfId="0" applyFill="1"/>
    <xf numFmtId="0" fontId="8" fillId="3" borderId="0" xfId="0" applyFont="1" applyFill="1"/>
    <xf numFmtId="0" fontId="7" fillId="0" borderId="0" xfId="0" applyFont="1" applyFill="1"/>
    <xf numFmtId="0" fontId="8" fillId="0" borderId="0" xfId="0" applyFont="1" applyFill="1"/>
    <xf numFmtId="0" fontId="8" fillId="0" borderId="0" xfId="0" applyFont="1"/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1" applyFont="1"/>
    <xf numFmtId="0" fontId="9" fillId="0" borderId="0" xfId="0" applyFont="1" applyFill="1" applyAlignment="1">
      <alignment horizontal="center"/>
    </xf>
    <xf numFmtId="0" fontId="11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12" fillId="0" borderId="0" xfId="2" applyNumberFormat="1" applyFont="1" applyFill="1" applyBorder="1" applyAlignment="1">
      <alignment horizontal="left"/>
    </xf>
    <xf numFmtId="0" fontId="8" fillId="0" borderId="0" xfId="0" applyFont="1" applyBorder="1"/>
    <xf numFmtId="0" fontId="6" fillId="4" borderId="2" xfId="2" applyFont="1" applyFill="1" applyBorder="1" applyAlignment="1">
      <alignment horizontal="center"/>
    </xf>
    <xf numFmtId="0" fontId="0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wrapText="1"/>
    </xf>
    <xf numFmtId="0" fontId="2" fillId="0" borderId="0" xfId="1" applyAlignment="1"/>
    <xf numFmtId="0" fontId="0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7" fillId="3" borderId="0" xfId="0" applyFont="1" applyFill="1" applyAlignment="1">
      <alignment horizontal="center"/>
    </xf>
    <xf numFmtId="0" fontId="13" fillId="0" borderId="0" xfId="0" applyFont="1" applyFill="1" applyAlignment="1">
      <alignment horizontal="center" wrapText="1"/>
    </xf>
    <xf numFmtId="0" fontId="1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15" fillId="0" borderId="0" xfId="0" applyFont="1" applyFill="1" applyAlignment="1">
      <alignment horizontal="center" vertical="center" wrapText="1"/>
    </xf>
    <xf numFmtId="0" fontId="11" fillId="0" borderId="0" xfId="1" applyFont="1" applyAlignment="1">
      <alignment horizontal="center"/>
    </xf>
  </cellXfs>
  <cellStyles count="3">
    <cellStyle name="Calculation" xfId="2" builtinId="22"/>
    <cellStyle name="Hyperlink" xfId="1" builtinId="8"/>
    <cellStyle name="Normal" xfId="0" builtinId="0"/>
  </cellStyles>
  <dxfs count="2">
    <dxf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C4F246C-10BA-4C64-B2A4-E86F0AA94694}" name="FullEquipTable" displayName="FullEquipTable" ref="A1:I114" totalsRowShown="0" headerRowDxfId="1" dataCellStyle="Hyperlink">
  <autoFilter ref="A1:I114" xr:uid="{5CBF5AFE-5420-4011-B9ED-4DDE9DFF3DA7}"/>
  <sortState xmlns:xlrd2="http://schemas.microsoft.com/office/spreadsheetml/2017/richdata2" ref="A2:I93">
    <sortCondition ref="C1:C93"/>
  </sortState>
  <tableColumns count="9">
    <tableColumn id="1" xr3:uid="{F53517B0-0744-4E89-8312-F1235BD98DE0}" name="Type"/>
    <tableColumn id="2" xr3:uid="{AED717E9-13CC-4143-869E-A4C8638F02C9}" name="Manufacturer "/>
    <tableColumn id="3" xr3:uid="{8E00F94F-38AF-4C13-A20B-33B0A81F2D3A}" name="Model " dataDxfId="0"/>
    <tableColumn id="4" xr3:uid="{D4D85335-2FC7-4EDA-8431-87C45ABC99F4}" name="Quick quide " dataCellStyle="Hyperlink"/>
    <tableColumn id="5" xr3:uid="{0DA3BE44-6F49-40E8-A4C3-ED8B1439D416}" name="Clinican manual/Info for clinicians  " dataCellStyle="Hyperlink"/>
    <tableColumn id="6" xr3:uid="{768DFA4F-F3B8-4D07-8892-91E52BDC5E15}" name="Training videos "/>
    <tableColumn id="7" xr3:uid="{00AA2EB0-82F2-4099-BCD0-0E1E3D968E92}" name="Full manual/Techincal documentation " dataCellStyle="Hyperlink"/>
    <tableColumn id="8" xr3:uid="{7D2A1E78-BFF9-4F92-A985-0201AA0AB435}" name="Technical/advanced  "/>
    <tableColumn id="9" xr3:uid="{BD069A73-1E62-495C-9C4F-A88999CAD7F2}" name="Other training" dataCellStyle="Hyperlink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s://portal.e-lfh.org.uk/Component/Details/617327" TargetMode="External"/><Relationship Id="rId299" Type="http://schemas.openxmlformats.org/officeDocument/2006/relationships/hyperlink" Target="https://portal.e-lfh.org.uk/Component/Details/684359" TargetMode="External"/><Relationship Id="rId21" Type="http://schemas.openxmlformats.org/officeDocument/2006/relationships/hyperlink" Target="https://portal.e-lfh.org.uk/Component/Details/631216" TargetMode="External"/><Relationship Id="rId63" Type="http://schemas.openxmlformats.org/officeDocument/2006/relationships/hyperlink" Target="https://portal.e-lfh.org.uk/Component/Details/631149" TargetMode="External"/><Relationship Id="rId159" Type="http://schemas.openxmlformats.org/officeDocument/2006/relationships/hyperlink" Target="https://portal.e-lfh.org.uk/Component/Details/639529" TargetMode="External"/><Relationship Id="rId170" Type="http://schemas.openxmlformats.org/officeDocument/2006/relationships/hyperlink" Target="https://portal.e-lfh.org.uk/Component/Details/629955" TargetMode="External"/><Relationship Id="rId226" Type="http://schemas.openxmlformats.org/officeDocument/2006/relationships/hyperlink" Target="https://portal.e-lfh.org.uk/Component/Details/631041" TargetMode="External"/><Relationship Id="rId268" Type="http://schemas.openxmlformats.org/officeDocument/2006/relationships/hyperlink" Target="https://portal.e-lfh.org.uk/Component/Details/648587" TargetMode="External"/><Relationship Id="rId32" Type="http://schemas.openxmlformats.org/officeDocument/2006/relationships/hyperlink" Target="https://portal.e-lfh.org.uk/Component/Details/629763" TargetMode="External"/><Relationship Id="rId74" Type="http://schemas.openxmlformats.org/officeDocument/2006/relationships/hyperlink" Target="https://portal.e-lfh.org.uk/Component/Details/613851" TargetMode="External"/><Relationship Id="rId128" Type="http://schemas.openxmlformats.org/officeDocument/2006/relationships/hyperlink" Target="https://portal.e-lfh.org.uk/Component/Details/646999" TargetMode="External"/><Relationship Id="rId5" Type="http://schemas.openxmlformats.org/officeDocument/2006/relationships/hyperlink" Target="https://portal.e-lfh.org.uk/Component/Details/620844" TargetMode="External"/><Relationship Id="rId181" Type="http://schemas.openxmlformats.org/officeDocument/2006/relationships/hyperlink" Target="https://portal.e-lfh.org.uk/Component/Details/637607" TargetMode="External"/><Relationship Id="rId237" Type="http://schemas.openxmlformats.org/officeDocument/2006/relationships/hyperlink" Target="https://portal.e-lfh.org.uk/Component/Details/642020" TargetMode="External"/><Relationship Id="rId279" Type="http://schemas.openxmlformats.org/officeDocument/2006/relationships/hyperlink" Target="https://portal.e-lfh.org.uk/Component/Details/633081" TargetMode="External"/><Relationship Id="rId43" Type="http://schemas.openxmlformats.org/officeDocument/2006/relationships/hyperlink" Target="https://portal.e-lfh.org.uk/Component/Details/626508" TargetMode="External"/><Relationship Id="rId139" Type="http://schemas.openxmlformats.org/officeDocument/2006/relationships/hyperlink" Target="https://portal.e-lfh.org.uk/Component/Details/643411" TargetMode="External"/><Relationship Id="rId290" Type="http://schemas.openxmlformats.org/officeDocument/2006/relationships/hyperlink" Target="https://portal.e-lfh.org.uk/Component/Details/643588" TargetMode="External"/><Relationship Id="rId304" Type="http://schemas.openxmlformats.org/officeDocument/2006/relationships/printerSettings" Target="../printerSettings/printerSettings2.bin"/><Relationship Id="rId85" Type="http://schemas.openxmlformats.org/officeDocument/2006/relationships/hyperlink" Target="https://portal.e-lfh.org.uk/Component/Details/613705" TargetMode="External"/><Relationship Id="rId150" Type="http://schemas.openxmlformats.org/officeDocument/2006/relationships/hyperlink" Target="https://portal.e-lfh.org.uk/Component/Details/637536" TargetMode="External"/><Relationship Id="rId192" Type="http://schemas.openxmlformats.org/officeDocument/2006/relationships/hyperlink" Target="https://portal.e-lfh.org.uk/Component/Details/620838" TargetMode="External"/><Relationship Id="rId206" Type="http://schemas.openxmlformats.org/officeDocument/2006/relationships/hyperlink" Target="https://portal.e-lfh.org.uk/Component/Details/629983" TargetMode="External"/><Relationship Id="rId248" Type="http://schemas.openxmlformats.org/officeDocument/2006/relationships/hyperlink" Target="https://portal.e-lfh.org.uk/Component/Details/639401" TargetMode="External"/><Relationship Id="rId12" Type="http://schemas.openxmlformats.org/officeDocument/2006/relationships/hyperlink" Target="https://portal.e-lfh.org.uk/Component/Details/639424" TargetMode="External"/><Relationship Id="rId108" Type="http://schemas.openxmlformats.org/officeDocument/2006/relationships/hyperlink" Target="https://portal.e-lfh.org.uk/Component/Details/651999" TargetMode="External"/><Relationship Id="rId54" Type="http://schemas.openxmlformats.org/officeDocument/2006/relationships/hyperlink" Target="https://portal.e-lfh.org.uk/Component/Details/631189" TargetMode="External"/><Relationship Id="rId96" Type="http://schemas.openxmlformats.org/officeDocument/2006/relationships/hyperlink" Target="https://portal.e-lfh.org.uk/Component/Details/613609" TargetMode="External"/><Relationship Id="rId161" Type="http://schemas.openxmlformats.org/officeDocument/2006/relationships/hyperlink" Target="https://portal.e-lfh.org.uk/Component/Details/629684" TargetMode="External"/><Relationship Id="rId217" Type="http://schemas.openxmlformats.org/officeDocument/2006/relationships/hyperlink" Target="https://portal.e-lfh.org.uk/Component/Details/639454" TargetMode="External"/><Relationship Id="rId259" Type="http://schemas.openxmlformats.org/officeDocument/2006/relationships/hyperlink" Target="https://portal.e-lfh.org.uk/Component/Details/629904" TargetMode="External"/><Relationship Id="rId23" Type="http://schemas.openxmlformats.org/officeDocument/2006/relationships/hyperlink" Target="https://portal.e-lfh.org.uk/Component/Details/633117" TargetMode="External"/><Relationship Id="rId119" Type="http://schemas.openxmlformats.org/officeDocument/2006/relationships/hyperlink" Target="https://portal.e-lfh.org.uk/Component/Details/633404" TargetMode="External"/><Relationship Id="rId270" Type="http://schemas.openxmlformats.org/officeDocument/2006/relationships/hyperlink" Target="https://portal.e-lfh.org.uk/Component/Details/648594" TargetMode="External"/><Relationship Id="rId291" Type="http://schemas.openxmlformats.org/officeDocument/2006/relationships/hyperlink" Target="https://portal.e-lfh.org.uk/Component/Details/684307" TargetMode="External"/><Relationship Id="rId305" Type="http://schemas.openxmlformats.org/officeDocument/2006/relationships/table" Target="../tables/table1.xml"/><Relationship Id="rId44" Type="http://schemas.openxmlformats.org/officeDocument/2006/relationships/hyperlink" Target="https://portal.e-lfh.org.uk/Component/Details/631103" TargetMode="External"/><Relationship Id="rId65" Type="http://schemas.openxmlformats.org/officeDocument/2006/relationships/hyperlink" Target="https://portal.e-lfh.org.uk/Component/Details/626706" TargetMode="External"/><Relationship Id="rId86" Type="http://schemas.openxmlformats.org/officeDocument/2006/relationships/hyperlink" Target="https://portal.e-lfh.org.uk/Component/Details/613513" TargetMode="External"/><Relationship Id="rId130" Type="http://schemas.openxmlformats.org/officeDocument/2006/relationships/hyperlink" Target="https://portal.e-lfh.org.uk/Component/Details/639512" TargetMode="External"/><Relationship Id="rId151" Type="http://schemas.openxmlformats.org/officeDocument/2006/relationships/hyperlink" Target="https://portal.e-lfh.org.uk/Component/Details/629756" TargetMode="External"/><Relationship Id="rId172" Type="http://schemas.openxmlformats.org/officeDocument/2006/relationships/hyperlink" Target="https://portal.e-lfh.org.uk/Component/Details/636708" TargetMode="External"/><Relationship Id="rId193" Type="http://schemas.openxmlformats.org/officeDocument/2006/relationships/hyperlink" Target="https://portal.e-lfh.org.uk/Component/Details/636671" TargetMode="External"/><Relationship Id="rId207" Type="http://schemas.openxmlformats.org/officeDocument/2006/relationships/hyperlink" Target="https://portal.e-lfh.org.uk/Component/Details/629990" TargetMode="External"/><Relationship Id="rId228" Type="http://schemas.openxmlformats.org/officeDocument/2006/relationships/hyperlink" Target="https://portal.e-lfh.org.uk/Component/Details/633468" TargetMode="External"/><Relationship Id="rId249" Type="http://schemas.openxmlformats.org/officeDocument/2006/relationships/hyperlink" Target="https://portal.e-lfh.org.uk/Component/Details/629743" TargetMode="External"/><Relationship Id="rId13" Type="http://schemas.openxmlformats.org/officeDocument/2006/relationships/hyperlink" Target="https://portal.e-lfh.org.uk/Component/Details/631010" TargetMode="External"/><Relationship Id="rId109" Type="http://schemas.openxmlformats.org/officeDocument/2006/relationships/hyperlink" Target="https://portal.e-lfh.org.uk/Component/Details/651993" TargetMode="External"/><Relationship Id="rId260" Type="http://schemas.openxmlformats.org/officeDocument/2006/relationships/hyperlink" Target="https://portal.e-lfh.org.uk/Component/Details/629897" TargetMode="External"/><Relationship Id="rId281" Type="http://schemas.openxmlformats.org/officeDocument/2006/relationships/hyperlink" Target="https://portal.e-lfh.org.uk/Component/Details/631017" TargetMode="External"/><Relationship Id="rId34" Type="http://schemas.openxmlformats.org/officeDocument/2006/relationships/hyperlink" Target="https://portal.e-lfh.org.uk/Component/Details/639380" TargetMode="External"/><Relationship Id="rId55" Type="http://schemas.openxmlformats.org/officeDocument/2006/relationships/hyperlink" Target="https://portal.e-lfh.org.uk/Component/Details/631182" TargetMode="External"/><Relationship Id="rId76" Type="http://schemas.openxmlformats.org/officeDocument/2006/relationships/hyperlink" Target="https://portal.e-lfh.org.uk/Component/Details/613839" TargetMode="External"/><Relationship Id="rId97" Type="http://schemas.openxmlformats.org/officeDocument/2006/relationships/hyperlink" Target="https://portal.e-lfh.org.uk/Component/Details/613615" TargetMode="External"/><Relationship Id="rId120" Type="http://schemas.openxmlformats.org/officeDocument/2006/relationships/hyperlink" Target="https://portal.e-lfh.org.uk/Component/Details/637228" TargetMode="External"/><Relationship Id="rId141" Type="http://schemas.openxmlformats.org/officeDocument/2006/relationships/hyperlink" Target="https://portal.e-lfh.org.uk/Component/Details/636870" TargetMode="External"/><Relationship Id="rId7" Type="http://schemas.openxmlformats.org/officeDocument/2006/relationships/hyperlink" Target="https://portal.e-lfh.org.uk/Component/Details/620366" TargetMode="External"/><Relationship Id="rId162" Type="http://schemas.openxmlformats.org/officeDocument/2006/relationships/hyperlink" Target="https://portal.e-lfh.org.uk/Component/Details/627889" TargetMode="External"/><Relationship Id="rId183" Type="http://schemas.openxmlformats.org/officeDocument/2006/relationships/hyperlink" Target="https://portal.e-lfh.org.uk/Component/Details/626080" TargetMode="External"/><Relationship Id="rId218" Type="http://schemas.openxmlformats.org/officeDocument/2006/relationships/hyperlink" Target="https://portal.e-lfh.org.uk/Component/Details/629997" TargetMode="External"/><Relationship Id="rId239" Type="http://schemas.openxmlformats.org/officeDocument/2006/relationships/hyperlink" Target="https://portal.e-lfh.org.uk/Component/Details/629783" TargetMode="External"/><Relationship Id="rId250" Type="http://schemas.openxmlformats.org/officeDocument/2006/relationships/hyperlink" Target="https://portal.e-lfh.org.uk/Component/Details/629736" TargetMode="External"/><Relationship Id="rId271" Type="http://schemas.openxmlformats.org/officeDocument/2006/relationships/hyperlink" Target="https://portal.e-lfh.org.uk/Component/Details/620791" TargetMode="External"/><Relationship Id="rId292" Type="http://schemas.openxmlformats.org/officeDocument/2006/relationships/hyperlink" Target="https://portal.e-lfh.org.uk/Component/Details/684319" TargetMode="External"/><Relationship Id="rId24" Type="http://schemas.openxmlformats.org/officeDocument/2006/relationships/hyperlink" Target="https://portal.e-lfh.org.uk/Component/Details/631223" TargetMode="External"/><Relationship Id="rId45" Type="http://schemas.openxmlformats.org/officeDocument/2006/relationships/hyperlink" Target="https://portal.e-lfh.org.uk/Component/Details/637475" TargetMode="External"/><Relationship Id="rId66" Type="http://schemas.openxmlformats.org/officeDocument/2006/relationships/hyperlink" Target="https://portal.e-lfh.org.uk/Component/Details/628432" TargetMode="External"/><Relationship Id="rId87" Type="http://schemas.openxmlformats.org/officeDocument/2006/relationships/hyperlink" Target="https://portal.e-lfh.org.uk/Component/Details/613517" TargetMode="External"/><Relationship Id="rId110" Type="http://schemas.openxmlformats.org/officeDocument/2006/relationships/hyperlink" Target="https://portal.e-lfh.org.uk/Component/Details/652005" TargetMode="External"/><Relationship Id="rId131" Type="http://schemas.openxmlformats.org/officeDocument/2006/relationships/hyperlink" Target="https://portal.e-lfh.org.uk/Component/Details/630937" TargetMode="External"/><Relationship Id="rId152" Type="http://schemas.openxmlformats.org/officeDocument/2006/relationships/hyperlink" Target="https://portal.e-lfh.org.uk/Component/Details/652102" TargetMode="External"/><Relationship Id="rId173" Type="http://schemas.openxmlformats.org/officeDocument/2006/relationships/hyperlink" Target="https://portal.e-lfh.org.uk/Component/Details/637542" TargetMode="External"/><Relationship Id="rId194" Type="http://schemas.openxmlformats.org/officeDocument/2006/relationships/hyperlink" Target="https://portal.e-lfh.org.uk/Component/Details/630043" TargetMode="External"/><Relationship Id="rId208" Type="http://schemas.openxmlformats.org/officeDocument/2006/relationships/hyperlink" Target="https://portal.e-lfh.org.uk/Component/Details/637631" TargetMode="External"/><Relationship Id="rId229" Type="http://schemas.openxmlformats.org/officeDocument/2006/relationships/hyperlink" Target="https://portal.e-lfh.org.uk/Component/Details/633462" TargetMode="External"/><Relationship Id="rId240" Type="http://schemas.openxmlformats.org/officeDocument/2006/relationships/hyperlink" Target="https://portal.e-lfh.org.uk/Component/Details/641725" TargetMode="External"/><Relationship Id="rId261" Type="http://schemas.openxmlformats.org/officeDocument/2006/relationships/hyperlink" Target="https://portal.e-lfh.org.uk/Component/Details/631024" TargetMode="External"/><Relationship Id="rId14" Type="http://schemas.openxmlformats.org/officeDocument/2006/relationships/hyperlink" Target="https://portal.e-lfh.org.uk/Component/Details/633061" TargetMode="External"/><Relationship Id="rId35" Type="http://schemas.openxmlformats.org/officeDocument/2006/relationships/hyperlink" Target="https://portal.e-lfh.org.uk/Component/Details/631096" TargetMode="External"/><Relationship Id="rId56" Type="http://schemas.openxmlformats.org/officeDocument/2006/relationships/hyperlink" Target="https://portal.e-lfh.org.uk/Component/Details/631202" TargetMode="External"/><Relationship Id="rId77" Type="http://schemas.openxmlformats.org/officeDocument/2006/relationships/hyperlink" Target="https://portal.e-lfh.org.uk/Component/Details/613857" TargetMode="External"/><Relationship Id="rId100" Type="http://schemas.openxmlformats.org/officeDocument/2006/relationships/hyperlink" Target="https://portal.e-lfh.org.uk/Component/Details/613637" TargetMode="External"/><Relationship Id="rId282" Type="http://schemas.openxmlformats.org/officeDocument/2006/relationships/hyperlink" Target="https://portal.e-lfh.org.uk/Component/Details/630997" TargetMode="External"/><Relationship Id="rId8" Type="http://schemas.openxmlformats.org/officeDocument/2006/relationships/hyperlink" Target="https://portal.e-lfh.org.uk/Component/Details/620460" TargetMode="External"/><Relationship Id="rId98" Type="http://schemas.openxmlformats.org/officeDocument/2006/relationships/hyperlink" Target="https://portal.e-lfh.org.uk/Component/Details/613625" TargetMode="External"/><Relationship Id="rId121" Type="http://schemas.openxmlformats.org/officeDocument/2006/relationships/hyperlink" Target="https://portal.e-lfh.org.uk/Component/Details/633398" TargetMode="External"/><Relationship Id="rId142" Type="http://schemas.openxmlformats.org/officeDocument/2006/relationships/hyperlink" Target="https://portal.e-lfh.org.uk/Component/Details/652084" TargetMode="External"/><Relationship Id="rId163" Type="http://schemas.openxmlformats.org/officeDocument/2006/relationships/hyperlink" Target="https://portal.e-lfh.org.uk/Component/Details/639535" TargetMode="External"/><Relationship Id="rId184" Type="http://schemas.openxmlformats.org/officeDocument/2006/relationships/hyperlink" Target="https://portal.e-lfh.org.uk/Component/Details/633003" TargetMode="External"/><Relationship Id="rId219" Type="http://schemas.openxmlformats.org/officeDocument/2006/relationships/hyperlink" Target="https://portal.e-lfh.org.uk/Component/Details/626101" TargetMode="External"/><Relationship Id="rId230" Type="http://schemas.openxmlformats.org/officeDocument/2006/relationships/hyperlink" Target="https://portal.e-lfh.org.uk/Component/Details/631047" TargetMode="External"/><Relationship Id="rId251" Type="http://schemas.openxmlformats.org/officeDocument/2006/relationships/hyperlink" Target="https://portal.e-lfh.org.uk/Component/Details/633093" TargetMode="External"/><Relationship Id="rId25" Type="http://schemas.openxmlformats.org/officeDocument/2006/relationships/hyperlink" Target="https://portal.e-lfh.org.uk/Component/Details/626536" TargetMode="External"/><Relationship Id="rId46" Type="http://schemas.openxmlformats.org/officeDocument/2006/relationships/hyperlink" Target="https://portal.e-lfh.org.uk/Component/Details/631109" TargetMode="External"/><Relationship Id="rId67" Type="http://schemas.openxmlformats.org/officeDocument/2006/relationships/hyperlink" Target="https://portal.e-lfh.org.uk/Component/Details/628425" TargetMode="External"/><Relationship Id="rId272" Type="http://schemas.openxmlformats.org/officeDocument/2006/relationships/hyperlink" Target="https://portal.e-lfh.org.uk/Component/Details/620605" TargetMode="External"/><Relationship Id="rId293" Type="http://schemas.openxmlformats.org/officeDocument/2006/relationships/hyperlink" Target="https://portal.e-lfh.org.uk/Component/Details/684325" TargetMode="External"/><Relationship Id="rId88" Type="http://schemas.openxmlformats.org/officeDocument/2006/relationships/hyperlink" Target="https://portal.e-lfh.org.uk/Component/Details/617350" TargetMode="External"/><Relationship Id="rId111" Type="http://schemas.openxmlformats.org/officeDocument/2006/relationships/hyperlink" Target="https://portal.e-lfh.org.uk/Component/Details/638007" TargetMode="External"/><Relationship Id="rId132" Type="http://schemas.openxmlformats.org/officeDocument/2006/relationships/hyperlink" Target="https://portal.e-lfh.org.uk/Component/Details/623086" TargetMode="External"/><Relationship Id="rId153" Type="http://schemas.openxmlformats.org/officeDocument/2006/relationships/hyperlink" Target="https://portal.e-lfh.org.uk/Component/Details/620492" TargetMode="External"/><Relationship Id="rId174" Type="http://schemas.openxmlformats.org/officeDocument/2006/relationships/hyperlink" Target="https://portal.e-lfh.org.uk/Component/Details/633027" TargetMode="External"/><Relationship Id="rId195" Type="http://schemas.openxmlformats.org/officeDocument/2006/relationships/hyperlink" Target="https://portal.e-lfh.org.uk/Component/Details/626087" TargetMode="External"/><Relationship Id="rId209" Type="http://schemas.openxmlformats.org/officeDocument/2006/relationships/hyperlink" Target="https://portal.e-lfh.org.uk/Component/Details/639466" TargetMode="External"/><Relationship Id="rId220" Type="http://schemas.openxmlformats.org/officeDocument/2006/relationships/hyperlink" Target="https://portal.e-lfh.org.uk/Component/Details/630003" TargetMode="External"/><Relationship Id="rId241" Type="http://schemas.openxmlformats.org/officeDocument/2006/relationships/hyperlink" Target="https://portal.e-lfh.org.uk/Component/Details/629789" TargetMode="External"/><Relationship Id="rId15" Type="http://schemas.openxmlformats.org/officeDocument/2006/relationships/hyperlink" Target="https://portal.e-lfh.org.uk/Component/Details/643512" TargetMode="External"/><Relationship Id="rId36" Type="http://schemas.openxmlformats.org/officeDocument/2006/relationships/hyperlink" Target="https://portal.e-lfh.org.uk/Component/Details/643546" TargetMode="External"/><Relationship Id="rId57" Type="http://schemas.openxmlformats.org/officeDocument/2006/relationships/hyperlink" Target="https://portal.e-lfh.org.uk/Component/Details/631209" TargetMode="External"/><Relationship Id="rId262" Type="http://schemas.openxmlformats.org/officeDocument/2006/relationships/hyperlink" Target="https://portal.e-lfh.org.uk/Component/Details/639389" TargetMode="External"/><Relationship Id="rId283" Type="http://schemas.openxmlformats.org/officeDocument/2006/relationships/hyperlink" Target="https://portal.e-lfh.org.uk/Component/Details/639395" TargetMode="External"/><Relationship Id="rId78" Type="http://schemas.openxmlformats.org/officeDocument/2006/relationships/hyperlink" Target="https://portal.e-lfh.org.uk/Component/Details/613863" TargetMode="External"/><Relationship Id="rId99" Type="http://schemas.openxmlformats.org/officeDocument/2006/relationships/hyperlink" Target="https://portal.e-lfh.org.uk/Component/Details/613631" TargetMode="External"/><Relationship Id="rId101" Type="http://schemas.openxmlformats.org/officeDocument/2006/relationships/hyperlink" Target="https://portal.e-lfh.org.uk/Component/Details/613657" TargetMode="External"/><Relationship Id="rId122" Type="http://schemas.openxmlformats.org/officeDocument/2006/relationships/hyperlink" Target="https://portal.e-lfh.org.uk/Component/Details/637222" TargetMode="External"/><Relationship Id="rId143" Type="http://schemas.openxmlformats.org/officeDocument/2006/relationships/hyperlink" Target="https://portal.e-lfh.org.uk/Component/Details/636689" TargetMode="External"/><Relationship Id="rId164" Type="http://schemas.openxmlformats.org/officeDocument/2006/relationships/hyperlink" Target="https://portal.e-lfh.org.uk/Component/Details/629948" TargetMode="External"/><Relationship Id="rId185" Type="http://schemas.openxmlformats.org/officeDocument/2006/relationships/hyperlink" Target="https://portal.e-lfh.org.uk/Component/Details/641917" TargetMode="External"/><Relationship Id="rId9" Type="http://schemas.openxmlformats.org/officeDocument/2006/relationships/hyperlink" Target="https://portal.e-lfh.org.uk/Component/Details/641713" TargetMode="External"/><Relationship Id="rId210" Type="http://schemas.openxmlformats.org/officeDocument/2006/relationships/hyperlink" Target="https://portal.e-lfh.org.uk/Component/Details/631066" TargetMode="External"/><Relationship Id="rId26" Type="http://schemas.openxmlformats.org/officeDocument/2006/relationships/hyperlink" Target="https://portal.e-lfh.org.uk/Component/Details/623080" TargetMode="External"/><Relationship Id="rId231" Type="http://schemas.openxmlformats.org/officeDocument/2006/relationships/hyperlink" Target="https://portal.e-lfh.org.uk/Component/Details/631054" TargetMode="External"/><Relationship Id="rId252" Type="http://schemas.openxmlformats.org/officeDocument/2006/relationships/hyperlink" Target="https://portal.e-lfh.org.uk/Component/Details/623101" TargetMode="External"/><Relationship Id="rId273" Type="http://schemas.openxmlformats.org/officeDocument/2006/relationships/hyperlink" Target="https://portal.e-lfh.org.uk/Component/Details/620629" TargetMode="External"/><Relationship Id="rId294" Type="http://schemas.openxmlformats.org/officeDocument/2006/relationships/hyperlink" Target="https://portal.e-lfh.org.uk/Component/Details/684295" TargetMode="External"/><Relationship Id="rId47" Type="http://schemas.openxmlformats.org/officeDocument/2006/relationships/hyperlink" Target="https://portal.e-lfh.org.uk/Component/Details/631116" TargetMode="External"/><Relationship Id="rId68" Type="http://schemas.openxmlformats.org/officeDocument/2006/relationships/hyperlink" Target="https://portal.e-lfh.org.uk/Component/Details/628418" TargetMode="External"/><Relationship Id="rId89" Type="http://schemas.openxmlformats.org/officeDocument/2006/relationships/hyperlink" Target="https://portal.e-lfh.org.uk/Component/Details/613530" TargetMode="External"/><Relationship Id="rId112" Type="http://schemas.openxmlformats.org/officeDocument/2006/relationships/hyperlink" Target="https://portal.e-lfh.org.uk/Component/Details/638027" TargetMode="External"/><Relationship Id="rId133" Type="http://schemas.openxmlformats.org/officeDocument/2006/relationships/hyperlink" Target="https://portal.e-lfh.org.uk/Component/Details/636804" TargetMode="External"/><Relationship Id="rId154" Type="http://schemas.openxmlformats.org/officeDocument/2006/relationships/hyperlink" Target="https://portal.e-lfh.org.uk/Component/Details/633021" TargetMode="External"/><Relationship Id="rId175" Type="http://schemas.openxmlformats.org/officeDocument/2006/relationships/hyperlink" Target="https://portal.e-lfh.org.uk/Component/Details/633034" TargetMode="External"/><Relationship Id="rId196" Type="http://schemas.openxmlformats.org/officeDocument/2006/relationships/hyperlink" Target="https://portal.e-lfh.org.uk/Component/Details/630978" TargetMode="External"/><Relationship Id="rId200" Type="http://schemas.openxmlformats.org/officeDocument/2006/relationships/hyperlink" Target="https://portal.e-lfh.org.uk/Component/Details/627865" TargetMode="External"/><Relationship Id="rId16" Type="http://schemas.openxmlformats.org/officeDocument/2006/relationships/hyperlink" Target="https://portal.e-lfh.org.uk/Component/Details/629841" TargetMode="External"/><Relationship Id="rId221" Type="http://schemas.openxmlformats.org/officeDocument/2006/relationships/hyperlink" Target="https://portal.e-lfh.org.uk/Component/Details/630984" TargetMode="External"/><Relationship Id="rId242" Type="http://schemas.openxmlformats.org/officeDocument/2006/relationships/hyperlink" Target="https://portal.e-lfh.org.uk/Component/Details/629828" TargetMode="External"/><Relationship Id="rId263" Type="http://schemas.openxmlformats.org/officeDocument/2006/relationships/hyperlink" Target="https://portal.e-lfh.org.uk/Component/Details/631251" TargetMode="External"/><Relationship Id="rId284" Type="http://schemas.openxmlformats.org/officeDocument/2006/relationships/hyperlink" Target="https://portal.e-lfh.org.uk/Component/Details/631003" TargetMode="External"/><Relationship Id="rId37" Type="http://schemas.openxmlformats.org/officeDocument/2006/relationships/hyperlink" Target="https://portal.e-lfh.org.uk/Component/Details/641731" TargetMode="External"/><Relationship Id="rId58" Type="http://schemas.openxmlformats.org/officeDocument/2006/relationships/hyperlink" Target="https://portal.e-lfh.org.uk/Component/Details/628390" TargetMode="External"/><Relationship Id="rId79" Type="http://schemas.openxmlformats.org/officeDocument/2006/relationships/hyperlink" Target="https://portal.e-lfh.org.uk/Component/Details/613621" TargetMode="External"/><Relationship Id="rId102" Type="http://schemas.openxmlformats.org/officeDocument/2006/relationships/hyperlink" Target="https://portal.e-lfh.org.uk/Component/Details/613663" TargetMode="External"/><Relationship Id="rId123" Type="http://schemas.openxmlformats.org/officeDocument/2006/relationships/hyperlink" Target="https://portal.e-lfh.org.uk/Component/Details/643593" TargetMode="External"/><Relationship Id="rId144" Type="http://schemas.openxmlformats.org/officeDocument/2006/relationships/hyperlink" Target="https://portal.e-lfh.org.uk/Component/Details/639506" TargetMode="External"/><Relationship Id="rId90" Type="http://schemas.openxmlformats.org/officeDocument/2006/relationships/hyperlink" Target="https://portal.e-lfh.org.uk/Component/Details/613551" TargetMode="External"/><Relationship Id="rId165" Type="http://schemas.openxmlformats.org/officeDocument/2006/relationships/hyperlink" Target="https://portal.e-lfh.org.uk/Component/Details/628334" TargetMode="External"/><Relationship Id="rId186" Type="http://schemas.openxmlformats.org/officeDocument/2006/relationships/hyperlink" Target="https://portal.e-lfh.org.uk/Component/Details/629976" TargetMode="External"/><Relationship Id="rId211" Type="http://schemas.openxmlformats.org/officeDocument/2006/relationships/hyperlink" Target="https://portal.e-lfh.org.uk/Component/Details/643429" TargetMode="External"/><Relationship Id="rId232" Type="http://schemas.openxmlformats.org/officeDocument/2006/relationships/hyperlink" Target="https://portal.e-lfh.org.uk/Component/Details/623136" TargetMode="External"/><Relationship Id="rId253" Type="http://schemas.openxmlformats.org/officeDocument/2006/relationships/hyperlink" Target="https://portal.e-lfh.org.uk/Component/Details/629796" TargetMode="External"/><Relationship Id="rId274" Type="http://schemas.openxmlformats.org/officeDocument/2006/relationships/hyperlink" Target="https://portal.e-lfh.org.uk/Component/Details/620499" TargetMode="External"/><Relationship Id="rId295" Type="http://schemas.openxmlformats.org/officeDocument/2006/relationships/hyperlink" Target="https://portal.e-lfh.org.uk/Component/Details/642100" TargetMode="External"/><Relationship Id="rId27" Type="http://schemas.openxmlformats.org/officeDocument/2006/relationships/hyperlink" Target="https://portal.e-lfh.org.uk/Component/Details/639374" TargetMode="External"/><Relationship Id="rId48" Type="http://schemas.openxmlformats.org/officeDocument/2006/relationships/hyperlink" Target="https://portal.e-lfh.org.uk/Component/Details/652027" TargetMode="External"/><Relationship Id="rId69" Type="http://schemas.openxmlformats.org/officeDocument/2006/relationships/hyperlink" Target="https://portal.e-lfh.org.uk/Component/Details/613693" TargetMode="External"/><Relationship Id="rId113" Type="http://schemas.openxmlformats.org/officeDocument/2006/relationships/hyperlink" Target="https://portal.e-lfh.org.uk/Component/Details/638034" TargetMode="External"/><Relationship Id="rId134" Type="http://schemas.openxmlformats.org/officeDocument/2006/relationships/hyperlink" Target="https://portal.e-lfh.org.uk/Component/Details/629934" TargetMode="External"/><Relationship Id="rId80" Type="http://schemas.openxmlformats.org/officeDocument/2006/relationships/hyperlink" Target="https://portal.e-lfh.org.uk/Component/Details/613526" TargetMode="External"/><Relationship Id="rId155" Type="http://schemas.openxmlformats.org/officeDocument/2006/relationships/hyperlink" Target="https://portal.e-lfh.org.uk/Component/Details/639523" TargetMode="External"/><Relationship Id="rId176" Type="http://schemas.openxmlformats.org/officeDocument/2006/relationships/hyperlink" Target="https://portal.e-lfh.org.uk/Component/Details/637588" TargetMode="External"/><Relationship Id="rId197" Type="http://schemas.openxmlformats.org/officeDocument/2006/relationships/hyperlink" Target="https://portal.e-lfh.org.uk/Component/Details/639460" TargetMode="External"/><Relationship Id="rId201" Type="http://schemas.openxmlformats.org/officeDocument/2006/relationships/hyperlink" Target="https://portal.e-lfh.org.uk/Component/Details/639472" TargetMode="External"/><Relationship Id="rId222" Type="http://schemas.openxmlformats.org/officeDocument/2006/relationships/hyperlink" Target="https://portal.e-lfh.org.uk/Component/Details/639484" TargetMode="External"/><Relationship Id="rId243" Type="http://schemas.openxmlformats.org/officeDocument/2006/relationships/hyperlink" Target="https://portal.e-lfh.org.uk/Component/Details/627902" TargetMode="External"/><Relationship Id="rId264" Type="http://schemas.openxmlformats.org/officeDocument/2006/relationships/hyperlink" Target="https://portal.e-lfh.org.uk/Component/Details/631030" TargetMode="External"/><Relationship Id="rId285" Type="http://schemas.openxmlformats.org/officeDocument/2006/relationships/hyperlink" Target="https://portal.e-lfh.org.uk/Component/Details/637455" TargetMode="External"/><Relationship Id="rId17" Type="http://schemas.openxmlformats.org/officeDocument/2006/relationships/hyperlink" Target="https://portal.e-lfh.org.uk/Component/Details/629822" TargetMode="External"/><Relationship Id="rId38" Type="http://schemas.openxmlformats.org/officeDocument/2006/relationships/hyperlink" Target="https://portal.e-lfh.org.uk/Component/Details/641737" TargetMode="External"/><Relationship Id="rId59" Type="http://schemas.openxmlformats.org/officeDocument/2006/relationships/hyperlink" Target="https://portal.e-lfh.org.uk/Component/Details/628383" TargetMode="External"/><Relationship Id="rId103" Type="http://schemas.openxmlformats.org/officeDocument/2006/relationships/hyperlink" Target="https://portal.e-lfh.org.uk/Component/Details/613687" TargetMode="External"/><Relationship Id="rId124" Type="http://schemas.openxmlformats.org/officeDocument/2006/relationships/hyperlink" Target="https://portal.e-lfh.org.uk/Component/Details/620448" TargetMode="External"/><Relationship Id="rId70" Type="http://schemas.openxmlformats.org/officeDocument/2006/relationships/hyperlink" Target="https://portal.e-lfh.org.uk/Component/Details/613699" TargetMode="External"/><Relationship Id="rId91" Type="http://schemas.openxmlformats.org/officeDocument/2006/relationships/hyperlink" Target="https://portal.e-lfh.org.uk/Component/Details/613566" TargetMode="External"/><Relationship Id="rId145" Type="http://schemas.openxmlformats.org/officeDocument/2006/relationships/hyperlink" Target="https://portal.e-lfh.org.uk/Component/Details/642082" TargetMode="External"/><Relationship Id="rId166" Type="http://schemas.openxmlformats.org/officeDocument/2006/relationships/hyperlink" Target="https://portal.e-lfh.org.uk/Component/Details/629941" TargetMode="External"/><Relationship Id="rId187" Type="http://schemas.openxmlformats.org/officeDocument/2006/relationships/hyperlink" Target="https://portal.e-lfh.org.uk/Component/Details/629969" TargetMode="External"/><Relationship Id="rId1" Type="http://schemas.openxmlformats.org/officeDocument/2006/relationships/hyperlink" Target="https://portal.e-lfh.org.uk/Component/Details/620850" TargetMode="External"/><Relationship Id="rId212" Type="http://schemas.openxmlformats.org/officeDocument/2006/relationships/hyperlink" Target="https://portal.e-lfh.org.uk/Component/Details/623124" TargetMode="External"/><Relationship Id="rId233" Type="http://schemas.openxmlformats.org/officeDocument/2006/relationships/hyperlink" Target="https://portal.e-lfh.org.uk/Component/Details/639430" TargetMode="External"/><Relationship Id="rId254" Type="http://schemas.openxmlformats.org/officeDocument/2006/relationships/hyperlink" Target="https://portal.e-lfh.org.uk/Component/Details/629890" TargetMode="External"/><Relationship Id="rId28" Type="http://schemas.openxmlformats.org/officeDocument/2006/relationships/hyperlink" Target="https://portal.e-lfh.org.uk/Component/Details/629776" TargetMode="External"/><Relationship Id="rId49" Type="http://schemas.openxmlformats.org/officeDocument/2006/relationships/hyperlink" Target="https://portal.e-lfh.org.uk/Component/Details/652051" TargetMode="External"/><Relationship Id="rId114" Type="http://schemas.openxmlformats.org/officeDocument/2006/relationships/hyperlink" Target="https://portal.e-lfh.org.uk/Component/Details/638020" TargetMode="External"/><Relationship Id="rId275" Type="http://schemas.openxmlformats.org/officeDocument/2006/relationships/hyperlink" Target="https://portal.e-lfh.org.uk/Component/Details/648667" TargetMode="External"/><Relationship Id="rId296" Type="http://schemas.openxmlformats.org/officeDocument/2006/relationships/hyperlink" Target="https://portal.e-lfh.org.uk/Component/Details/684267" TargetMode="External"/><Relationship Id="rId300" Type="http://schemas.openxmlformats.org/officeDocument/2006/relationships/hyperlink" Target="https://www.bd.com/en-uk/about-bd/video-gallery?video=6110352285001" TargetMode="External"/><Relationship Id="rId60" Type="http://schemas.openxmlformats.org/officeDocument/2006/relationships/hyperlink" Target="https://portal.e-lfh.org.uk/Component/Details/628397" TargetMode="External"/><Relationship Id="rId81" Type="http://schemas.openxmlformats.org/officeDocument/2006/relationships/hyperlink" Target="https://portal.e-lfh.org.uk/Component/Details/617341" TargetMode="External"/><Relationship Id="rId135" Type="http://schemas.openxmlformats.org/officeDocument/2006/relationships/hyperlink" Target="https://portal.e-lfh.org.uk/Component/Details/629927" TargetMode="External"/><Relationship Id="rId156" Type="http://schemas.openxmlformats.org/officeDocument/2006/relationships/hyperlink" Target="https://portal.e-lfh.org.uk/Component/Details/630951" TargetMode="External"/><Relationship Id="rId177" Type="http://schemas.openxmlformats.org/officeDocument/2006/relationships/hyperlink" Target="https://portal.e-lfh.org.uk/Component/Details/637594" TargetMode="External"/><Relationship Id="rId198" Type="http://schemas.openxmlformats.org/officeDocument/2006/relationships/hyperlink" Target="https://portal.e-lfh.org.uk/Component/Details/630971" TargetMode="External"/><Relationship Id="rId202" Type="http://schemas.openxmlformats.org/officeDocument/2006/relationships/hyperlink" Target="https://portal.e-lfh.org.uk/Component/Details/629698" TargetMode="External"/><Relationship Id="rId223" Type="http://schemas.openxmlformats.org/officeDocument/2006/relationships/hyperlink" Target="https://portal.e-lfh.org.uk/Component/Details/633450" TargetMode="External"/><Relationship Id="rId244" Type="http://schemas.openxmlformats.org/officeDocument/2006/relationships/hyperlink" Target="https://portal.e-lfh.org.uk/Component/Details/639365" TargetMode="External"/><Relationship Id="rId18" Type="http://schemas.openxmlformats.org/officeDocument/2006/relationships/hyperlink" Target="https://portal.e-lfh.org.uk/Component/Details/629822" TargetMode="External"/><Relationship Id="rId39" Type="http://schemas.openxmlformats.org/officeDocument/2006/relationships/hyperlink" Target="https://portal.e-lfh.org.uk/Component/Details/626487" TargetMode="External"/><Relationship Id="rId265" Type="http://schemas.openxmlformats.org/officeDocument/2006/relationships/hyperlink" Target="https://portal.e-lfh.org.uk/Component/Details/633068" TargetMode="External"/><Relationship Id="rId286" Type="http://schemas.openxmlformats.org/officeDocument/2006/relationships/hyperlink" Target="https://portal.e-lfh.org.uk/Component/Details/636666" TargetMode="External"/><Relationship Id="rId50" Type="http://schemas.openxmlformats.org/officeDocument/2006/relationships/hyperlink" Target="https://portal.e-lfh.org.uk/Component/Details/652033" TargetMode="External"/><Relationship Id="rId104" Type="http://schemas.openxmlformats.org/officeDocument/2006/relationships/hyperlink" Target="https://portal.e-lfh.org.uk/Component/Details/613681" TargetMode="External"/><Relationship Id="rId125" Type="http://schemas.openxmlformats.org/officeDocument/2006/relationships/hyperlink" Target="https://portal.e-lfh.org.uk/Component/Details/636695" TargetMode="External"/><Relationship Id="rId146" Type="http://schemas.openxmlformats.org/officeDocument/2006/relationships/hyperlink" Target="https://portal.e-lfh.org.uk/Component/Details/636810" TargetMode="External"/><Relationship Id="rId167" Type="http://schemas.openxmlformats.org/officeDocument/2006/relationships/hyperlink" Target="https://portal.e-lfh.org.uk/Component/Details/623092" TargetMode="External"/><Relationship Id="rId188" Type="http://schemas.openxmlformats.org/officeDocument/2006/relationships/hyperlink" Target="https://portal.e-lfh.org.uk/Component/Details/620808" TargetMode="External"/><Relationship Id="rId71" Type="http://schemas.openxmlformats.org/officeDocument/2006/relationships/hyperlink" Target="https://portal.e-lfh.org.uk/Component/Details/613805" TargetMode="External"/><Relationship Id="rId92" Type="http://schemas.openxmlformats.org/officeDocument/2006/relationships/hyperlink" Target="https://portal.e-lfh.org.uk/Component/Details/613591" TargetMode="External"/><Relationship Id="rId213" Type="http://schemas.openxmlformats.org/officeDocument/2006/relationships/hyperlink" Target="https://portal.e-lfh.org.uk/Component/Details/639442" TargetMode="External"/><Relationship Id="rId234" Type="http://schemas.openxmlformats.org/officeDocument/2006/relationships/hyperlink" Target="https://portal.e-lfh.org.uk/Component/Details/631083" TargetMode="External"/><Relationship Id="rId2" Type="http://schemas.openxmlformats.org/officeDocument/2006/relationships/hyperlink" Target="https://portal.e-lfh.org.uk/Component/Details/639412" TargetMode="External"/><Relationship Id="rId29" Type="http://schemas.openxmlformats.org/officeDocument/2006/relationships/hyperlink" Target="https://portal.e-lfh.org.uk/Component/Details/631230" TargetMode="External"/><Relationship Id="rId255" Type="http://schemas.openxmlformats.org/officeDocument/2006/relationships/hyperlink" Target="https://portal.e-lfh.org.uk/Component/Details/629883" TargetMode="External"/><Relationship Id="rId276" Type="http://schemas.openxmlformats.org/officeDocument/2006/relationships/hyperlink" Target="https://portal.e-lfh.org.uk/Component/Details/648681" TargetMode="External"/><Relationship Id="rId297" Type="http://schemas.openxmlformats.org/officeDocument/2006/relationships/hyperlink" Target="https://portal.e-lfh.org.uk/Component/Details/684255" TargetMode="External"/><Relationship Id="rId40" Type="http://schemas.openxmlformats.org/officeDocument/2006/relationships/hyperlink" Target="https://portal.e-lfh.org.uk/Component/Details/623074" TargetMode="External"/><Relationship Id="rId115" Type="http://schemas.openxmlformats.org/officeDocument/2006/relationships/hyperlink" Target="https://portal.e-lfh.org.uk/Component/Details/638013" TargetMode="External"/><Relationship Id="rId136" Type="http://schemas.openxmlformats.org/officeDocument/2006/relationships/hyperlink" Target="https://portal.e-lfh.org.uk/Component/Details/620773" TargetMode="External"/><Relationship Id="rId157" Type="http://schemas.openxmlformats.org/officeDocument/2006/relationships/hyperlink" Target="https://portal.e-lfh.org.uk/Component/Details/630944" TargetMode="External"/><Relationship Id="rId178" Type="http://schemas.openxmlformats.org/officeDocument/2006/relationships/hyperlink" Target="https://portal.e-lfh.org.uk/Component/Details/637600" TargetMode="External"/><Relationship Id="rId301" Type="http://schemas.openxmlformats.org/officeDocument/2006/relationships/hyperlink" Target="https://www.bd.com/en-uk/about-bd/video-gallery?video=6112919692001" TargetMode="External"/><Relationship Id="rId61" Type="http://schemas.openxmlformats.org/officeDocument/2006/relationships/hyperlink" Target="http://portal.e-lfh.org.uk/Component/Details/628376" TargetMode="External"/><Relationship Id="rId82" Type="http://schemas.openxmlformats.org/officeDocument/2006/relationships/hyperlink" Target="https://portal.e-lfh.org.uk/Component/Details/617335" TargetMode="External"/><Relationship Id="rId199" Type="http://schemas.openxmlformats.org/officeDocument/2006/relationships/hyperlink" Target="https://portal.e-lfh.org.uk/Component/Details/630964" TargetMode="External"/><Relationship Id="rId203" Type="http://schemas.openxmlformats.org/officeDocument/2006/relationships/hyperlink" Target="https://portal.e-lfh.org.uk/Component/Details/629705" TargetMode="External"/><Relationship Id="rId19" Type="http://schemas.openxmlformats.org/officeDocument/2006/relationships/hyperlink" Target="https://portal.e-lfh.org.uk/Component/Details/629802" TargetMode="External"/><Relationship Id="rId224" Type="http://schemas.openxmlformats.org/officeDocument/2006/relationships/hyperlink" Target="https://portal.e-lfh.org.uk/Component/Details/633456" TargetMode="External"/><Relationship Id="rId245" Type="http://schemas.openxmlformats.org/officeDocument/2006/relationships/hyperlink" Target="https://portal.e-lfh.org.uk/Component/Details/629876" TargetMode="External"/><Relationship Id="rId266" Type="http://schemas.openxmlformats.org/officeDocument/2006/relationships/hyperlink" Target="https://portal.e-lfh.org.uk/Component/Details/633074" TargetMode="External"/><Relationship Id="rId287" Type="http://schemas.openxmlformats.org/officeDocument/2006/relationships/hyperlink" Target="https://portal.e-lfh.org.uk/Component/Details/639062" TargetMode="External"/><Relationship Id="rId30" Type="http://schemas.openxmlformats.org/officeDocument/2006/relationships/hyperlink" Target="https://portal.e-lfh.org.uk/Component/Details/630031" TargetMode="External"/><Relationship Id="rId105" Type="http://schemas.openxmlformats.org/officeDocument/2006/relationships/hyperlink" Target="https://portal.e-lfh.org.uk/Component/Details/617434" TargetMode="External"/><Relationship Id="rId126" Type="http://schemas.openxmlformats.org/officeDocument/2006/relationships/hyperlink" Target="https://portal.e-lfh.org.uk/Component/Details/664066" TargetMode="External"/><Relationship Id="rId147" Type="http://schemas.openxmlformats.org/officeDocument/2006/relationships/hyperlink" Target="https://portal.e-lfh.org.uk/Component/Details/636817" TargetMode="External"/><Relationship Id="rId168" Type="http://schemas.openxmlformats.org/officeDocument/2006/relationships/hyperlink" Target="https://portal.e-lfh.org.uk/Component/Details/639541" TargetMode="External"/><Relationship Id="rId51" Type="http://schemas.openxmlformats.org/officeDocument/2006/relationships/hyperlink" Target="https://portal.e-lfh.org.uk/Component/Details/652057" TargetMode="External"/><Relationship Id="rId72" Type="http://schemas.openxmlformats.org/officeDocument/2006/relationships/hyperlink" Target="https://portal.e-lfh.org.uk/Component/Details/613811" TargetMode="External"/><Relationship Id="rId93" Type="http://schemas.openxmlformats.org/officeDocument/2006/relationships/hyperlink" Target="https://portal.e-lfh.org.uk/Component/Details/613580" TargetMode="External"/><Relationship Id="rId189" Type="http://schemas.openxmlformats.org/officeDocument/2006/relationships/hyperlink" Target="https://portal.e-lfh.org.uk/Component/Details/633048" TargetMode="External"/><Relationship Id="rId3" Type="http://schemas.openxmlformats.org/officeDocument/2006/relationships/hyperlink" Target="https://portal.e-lfh.org.uk/Component/Details/643505" TargetMode="External"/><Relationship Id="rId214" Type="http://schemas.openxmlformats.org/officeDocument/2006/relationships/hyperlink" Target="https://portal.e-lfh.org.uk/Component/Details/631244" TargetMode="External"/><Relationship Id="rId235" Type="http://schemas.openxmlformats.org/officeDocument/2006/relationships/hyperlink" Target="https://portal.e-lfh.org.uk/Component/Details/629920" TargetMode="External"/><Relationship Id="rId256" Type="http://schemas.openxmlformats.org/officeDocument/2006/relationships/hyperlink" Target="https://portal.e-lfh.org.uk/Component/Details/623152" TargetMode="External"/><Relationship Id="rId277" Type="http://schemas.openxmlformats.org/officeDocument/2006/relationships/hyperlink" Target="https://portal.e-lfh.org.uk/Component/Details/643533" TargetMode="External"/><Relationship Id="rId298" Type="http://schemas.openxmlformats.org/officeDocument/2006/relationships/hyperlink" Target="https://portal.e-lfh.org.uk/Component/Details/684375" TargetMode="External"/><Relationship Id="rId116" Type="http://schemas.openxmlformats.org/officeDocument/2006/relationships/hyperlink" Target="https://portal.e-lfh.org.uk/Component/Details/617323" TargetMode="External"/><Relationship Id="rId137" Type="http://schemas.openxmlformats.org/officeDocument/2006/relationships/hyperlink" Target="https://portal.e-lfh.org.uk/Component/Details/636683" TargetMode="External"/><Relationship Id="rId158" Type="http://schemas.openxmlformats.org/officeDocument/2006/relationships/hyperlink" Target="https://portal.e-lfh.org.uk/Component/Details/627877" TargetMode="External"/><Relationship Id="rId302" Type="http://schemas.openxmlformats.org/officeDocument/2006/relationships/hyperlink" Target="http://videos.smiths-medical.com/detail/videos/english____________/video/6153157123001/graseby-2100-quick-start-video?autoStart=true" TargetMode="External"/><Relationship Id="rId20" Type="http://schemas.openxmlformats.org/officeDocument/2006/relationships/hyperlink" Target="https://portal.e-lfh.org.uk/Component/Details/633111" TargetMode="External"/><Relationship Id="rId41" Type="http://schemas.openxmlformats.org/officeDocument/2006/relationships/hyperlink" Target="https://portal.e-lfh.org.uk/Component/Details/636677" TargetMode="External"/><Relationship Id="rId62" Type="http://schemas.openxmlformats.org/officeDocument/2006/relationships/hyperlink" Target="https://portal.e-lfh.org.uk/Component/Details/626693" TargetMode="External"/><Relationship Id="rId83" Type="http://schemas.openxmlformats.org/officeDocument/2006/relationships/hyperlink" Target="https://portal.e-lfh.org.uk/Component/Details/613648" TargetMode="External"/><Relationship Id="rId179" Type="http://schemas.openxmlformats.org/officeDocument/2006/relationships/hyperlink" Target="https://portal.e-lfh.org.uk/Component/Details/633041" TargetMode="External"/><Relationship Id="rId190" Type="http://schemas.openxmlformats.org/officeDocument/2006/relationships/hyperlink" Target="https://portal.e-lfh.org.uk/Component/Details/639478" TargetMode="External"/><Relationship Id="rId204" Type="http://schemas.openxmlformats.org/officeDocument/2006/relationships/hyperlink" Target="https://portal.e-lfh.org.uk/Component/Details/623113" TargetMode="External"/><Relationship Id="rId225" Type="http://schemas.openxmlformats.org/officeDocument/2006/relationships/hyperlink" Target="https://portal.e-lfh.org.uk/Component/Details/630990" TargetMode="External"/><Relationship Id="rId246" Type="http://schemas.openxmlformats.org/officeDocument/2006/relationships/hyperlink" Target="https://portal.e-lfh.org.uk/Component/Details/629869" TargetMode="External"/><Relationship Id="rId267" Type="http://schemas.openxmlformats.org/officeDocument/2006/relationships/hyperlink" Target="https://portal.e-lfh.org.uk/Component/Details/620599" TargetMode="External"/><Relationship Id="rId288" Type="http://schemas.openxmlformats.org/officeDocument/2006/relationships/hyperlink" Target="https://portal.e-lfh.org.uk/Component/Details/643598" TargetMode="External"/><Relationship Id="rId106" Type="http://schemas.openxmlformats.org/officeDocument/2006/relationships/hyperlink" Target="https://portal.e-lfh.org.uk/Component/Details/651987" TargetMode="External"/><Relationship Id="rId127" Type="http://schemas.openxmlformats.org/officeDocument/2006/relationships/hyperlink" Target="https://portal.e-lfh.org.uk/Component/Details/654394" TargetMode="External"/><Relationship Id="rId10" Type="http://schemas.openxmlformats.org/officeDocument/2006/relationships/hyperlink" Target="https://portal.e-lfh.org.uk/Component/Details/643519" TargetMode="External"/><Relationship Id="rId31" Type="http://schemas.openxmlformats.org/officeDocument/2006/relationships/hyperlink" Target="https://portal.e-lfh.org.uk/Component/Details/631237" TargetMode="External"/><Relationship Id="rId52" Type="http://schemas.openxmlformats.org/officeDocument/2006/relationships/hyperlink" Target="https://portal.e-lfh.org.uk/Component/Details/652039" TargetMode="External"/><Relationship Id="rId73" Type="http://schemas.openxmlformats.org/officeDocument/2006/relationships/hyperlink" Target="https://portal.e-lfh.org.uk/Component/Details/613845" TargetMode="External"/><Relationship Id="rId94" Type="http://schemas.openxmlformats.org/officeDocument/2006/relationships/hyperlink" Target="https://portal.e-lfh.org.uk/Component/Details/613603" TargetMode="External"/><Relationship Id="rId148" Type="http://schemas.openxmlformats.org/officeDocument/2006/relationships/hyperlink" Target="https://portal.e-lfh.org.uk/Component/Details/652091" TargetMode="External"/><Relationship Id="rId169" Type="http://schemas.openxmlformats.org/officeDocument/2006/relationships/hyperlink" Target="https://portal.e-lfh.org.uk/Component/Details/626066" TargetMode="External"/><Relationship Id="rId4" Type="http://schemas.openxmlformats.org/officeDocument/2006/relationships/hyperlink" Target="https://portal.e-lfh.org.uk/Component/Details/646931" TargetMode="External"/><Relationship Id="rId180" Type="http://schemas.openxmlformats.org/officeDocument/2006/relationships/hyperlink" Target="https://portal.e-lfh.org.uk/Component/Details/620454" TargetMode="External"/><Relationship Id="rId215" Type="http://schemas.openxmlformats.org/officeDocument/2006/relationships/hyperlink" Target="https://portal.e-lfh.org.uk/Component/Details/626094" TargetMode="External"/><Relationship Id="rId236" Type="http://schemas.openxmlformats.org/officeDocument/2006/relationships/hyperlink" Target="https://portal.e-lfh.org.uk/Component/Details/623146" TargetMode="External"/><Relationship Id="rId257" Type="http://schemas.openxmlformats.org/officeDocument/2006/relationships/hyperlink" Target="https://portal.e-lfh.org.uk/Component/Details/629712" TargetMode="External"/><Relationship Id="rId278" Type="http://schemas.openxmlformats.org/officeDocument/2006/relationships/hyperlink" Target="https://portal.e-lfh.org.uk/Component/Details/643533" TargetMode="External"/><Relationship Id="rId303" Type="http://schemas.openxmlformats.org/officeDocument/2006/relationships/hyperlink" Target="http://trainingcentre.compatella.com/en" TargetMode="External"/><Relationship Id="rId42" Type="http://schemas.openxmlformats.org/officeDocument/2006/relationships/hyperlink" Target="https://portal.e-lfh.org.uk/Component/Details/629691" TargetMode="External"/><Relationship Id="rId84" Type="http://schemas.openxmlformats.org/officeDocument/2006/relationships/hyperlink" Target="https://portal.e-lfh.org.uk/Component/Details/613719" TargetMode="External"/><Relationship Id="rId138" Type="http://schemas.openxmlformats.org/officeDocument/2006/relationships/hyperlink" Target="https://portal.e-lfh.org.uk/Component/Details/639500" TargetMode="External"/><Relationship Id="rId191" Type="http://schemas.openxmlformats.org/officeDocument/2006/relationships/hyperlink" Target="https://portal.e-lfh.org.uk/Component/Details/633054" TargetMode="External"/><Relationship Id="rId205" Type="http://schemas.openxmlformats.org/officeDocument/2006/relationships/hyperlink" Target="https://portal.e-lfh.org.uk/Component/Details/636824" TargetMode="External"/><Relationship Id="rId247" Type="http://schemas.openxmlformats.org/officeDocument/2006/relationships/hyperlink" Target="https://portal.e-lfh.org.uk/Component/Details/628269" TargetMode="External"/><Relationship Id="rId107" Type="http://schemas.openxmlformats.org/officeDocument/2006/relationships/hyperlink" Target="https://portal.e-lfh.org.uk/Component/Details/652011" TargetMode="External"/><Relationship Id="rId289" Type="http://schemas.openxmlformats.org/officeDocument/2006/relationships/hyperlink" Target="https://portal.e-lfh.org.uk/Component/Details/643598" TargetMode="External"/><Relationship Id="rId11" Type="http://schemas.openxmlformats.org/officeDocument/2006/relationships/hyperlink" Target="https://portal.e-lfh.org.uk/Component/Details/636642" TargetMode="External"/><Relationship Id="rId53" Type="http://schemas.openxmlformats.org/officeDocument/2006/relationships/hyperlink" Target="https://portal.e-lfh.org.uk/Component/Details/631196" TargetMode="External"/><Relationship Id="rId149" Type="http://schemas.openxmlformats.org/officeDocument/2006/relationships/hyperlink" Target="https://portal.e-lfh.org.uk/Component/Details/627883" TargetMode="External"/><Relationship Id="rId95" Type="http://schemas.openxmlformats.org/officeDocument/2006/relationships/hyperlink" Target="https://portal.e-lfh.org.uk/Component/Details/613597" TargetMode="External"/><Relationship Id="rId160" Type="http://schemas.openxmlformats.org/officeDocument/2006/relationships/hyperlink" Target="https://portal.e-lfh.org.uk/Component/Details/629677" TargetMode="External"/><Relationship Id="rId216" Type="http://schemas.openxmlformats.org/officeDocument/2006/relationships/hyperlink" Target="https://portal.e-lfh.org.uk/Component/Details/623130" TargetMode="External"/><Relationship Id="rId258" Type="http://schemas.openxmlformats.org/officeDocument/2006/relationships/hyperlink" Target="https://portal.e-lfh.org.uk/Component/Details/633087" TargetMode="External"/><Relationship Id="rId22" Type="http://schemas.openxmlformats.org/officeDocument/2006/relationships/hyperlink" Target="https://portal.e-lfh.org.uk/Component/Details/620785" TargetMode="External"/><Relationship Id="rId64" Type="http://schemas.openxmlformats.org/officeDocument/2006/relationships/hyperlink" Target="https://portal.e-lfh.org.uk/Component/Details/626699" TargetMode="External"/><Relationship Id="rId118" Type="http://schemas.openxmlformats.org/officeDocument/2006/relationships/hyperlink" Target="https://portal.e-lfh.org.uk/Component/Details/643603" TargetMode="External"/><Relationship Id="rId171" Type="http://schemas.openxmlformats.org/officeDocument/2006/relationships/hyperlink" Target="https://portal.e-lfh.org.uk/Component/Details/626073" TargetMode="External"/><Relationship Id="rId227" Type="http://schemas.openxmlformats.org/officeDocument/2006/relationships/hyperlink" Target="https://portal.e-lfh.org.uk/Component/Details/639436" TargetMode="External"/><Relationship Id="rId269" Type="http://schemas.openxmlformats.org/officeDocument/2006/relationships/hyperlink" Target="https://portal.e-lfh.org.uk/Component/Details/648601" TargetMode="External"/><Relationship Id="rId33" Type="http://schemas.openxmlformats.org/officeDocument/2006/relationships/hyperlink" Target="https://portal.e-lfh.org.uk/Component/Details/631090" TargetMode="External"/><Relationship Id="rId129" Type="http://schemas.openxmlformats.org/officeDocument/2006/relationships/hyperlink" Target="https://portal.e-lfh.org.uk/Component/Details/633015" TargetMode="External"/><Relationship Id="rId280" Type="http://schemas.openxmlformats.org/officeDocument/2006/relationships/hyperlink" Target="https://portal.e-lfh.org.uk/Component/Details/643540" TargetMode="External"/><Relationship Id="rId75" Type="http://schemas.openxmlformats.org/officeDocument/2006/relationships/hyperlink" Target="https://portal.e-lfh.org.uk/Component/Details/613827" TargetMode="External"/><Relationship Id="rId140" Type="http://schemas.openxmlformats.org/officeDocument/2006/relationships/hyperlink" Target="https://portal.e-lfh.org.uk/Component/Details/636863" TargetMode="External"/><Relationship Id="rId182" Type="http://schemas.openxmlformats.org/officeDocument/2006/relationships/hyperlink" Target="https://portal.e-lfh.org.uk/Component/Details/629962" TargetMode="External"/><Relationship Id="rId6" Type="http://schemas.openxmlformats.org/officeDocument/2006/relationships/hyperlink" Target="https://portal.e-lfh.org.uk/Component/Details/621278" TargetMode="External"/><Relationship Id="rId238" Type="http://schemas.openxmlformats.org/officeDocument/2006/relationships/hyperlink" Target="https://portal.e-lfh.org.uk/Component/Details/630010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17" Type="http://schemas.openxmlformats.org/officeDocument/2006/relationships/hyperlink" Target="https://portal.e-lfh.org.uk/Component/Details/641725" TargetMode="External"/><Relationship Id="rId21" Type="http://schemas.openxmlformats.org/officeDocument/2006/relationships/hyperlink" Target="https://portal.e-lfh.org.uk/Component/Details/639506" TargetMode="External"/><Relationship Id="rId42" Type="http://schemas.openxmlformats.org/officeDocument/2006/relationships/hyperlink" Target="https://portal.e-lfh.org.uk/Component/Details/628334" TargetMode="External"/><Relationship Id="rId63" Type="http://schemas.openxmlformats.org/officeDocument/2006/relationships/hyperlink" Target="https://portal.e-lfh.org.uk/Component/Details/629976" TargetMode="External"/><Relationship Id="rId84" Type="http://schemas.openxmlformats.org/officeDocument/2006/relationships/hyperlink" Target="https://portal.e-lfh.org.uk/Component/Details/629990" TargetMode="External"/><Relationship Id="rId138" Type="http://schemas.openxmlformats.org/officeDocument/2006/relationships/hyperlink" Target="https://portal.e-lfh.org.uk/Component/Details/631024" TargetMode="External"/><Relationship Id="rId159" Type="http://schemas.openxmlformats.org/officeDocument/2006/relationships/hyperlink" Target="https://portal.e-lfh.org.uk/Component/Details/630997" TargetMode="External"/><Relationship Id="rId107" Type="http://schemas.openxmlformats.org/officeDocument/2006/relationships/hyperlink" Target="https://portal.e-lfh.org.uk/Component/Details/631047" TargetMode="External"/><Relationship Id="rId11" Type="http://schemas.openxmlformats.org/officeDocument/2006/relationships/hyperlink" Target="https://portal.e-lfh.org.uk/Component/Details/629934" TargetMode="External"/><Relationship Id="rId32" Type="http://schemas.openxmlformats.org/officeDocument/2006/relationships/hyperlink" Target="https://portal.e-lfh.org.uk/Component/Details/639523" TargetMode="External"/><Relationship Id="rId53" Type="http://schemas.openxmlformats.org/officeDocument/2006/relationships/hyperlink" Target="https://portal.e-lfh.org.uk/Component/Details/637588" TargetMode="External"/><Relationship Id="rId74" Type="http://schemas.openxmlformats.org/officeDocument/2006/relationships/hyperlink" Target="https://portal.e-lfh.org.uk/Component/Details/639460" TargetMode="External"/><Relationship Id="rId128" Type="http://schemas.openxmlformats.org/officeDocument/2006/relationships/hyperlink" Target="https://portal.e-lfh.org.uk/Component/Details/633093" TargetMode="External"/><Relationship Id="rId149" Type="http://schemas.openxmlformats.org/officeDocument/2006/relationships/hyperlink" Target="https://portal.e-lfh.org.uk/Component/Details/620605" TargetMode="External"/><Relationship Id="rId5" Type="http://schemas.openxmlformats.org/officeDocument/2006/relationships/hyperlink" Target="https://portal.e-lfh.org.uk/Component/Details/646999" TargetMode="External"/><Relationship Id="rId95" Type="http://schemas.openxmlformats.org/officeDocument/2006/relationships/hyperlink" Target="https://portal.e-lfh.org.uk/Component/Details/629997" TargetMode="External"/><Relationship Id="rId160" Type="http://schemas.openxmlformats.org/officeDocument/2006/relationships/hyperlink" Target="https://portal.e-lfh.org.uk/Component/Details/639395" TargetMode="External"/><Relationship Id="rId22" Type="http://schemas.openxmlformats.org/officeDocument/2006/relationships/hyperlink" Target="https://portal.e-lfh.org.uk/Component/Details/642082" TargetMode="External"/><Relationship Id="rId43" Type="http://schemas.openxmlformats.org/officeDocument/2006/relationships/hyperlink" Target="https://portal.e-lfh.org.uk/Component/Details/629941" TargetMode="External"/><Relationship Id="rId64" Type="http://schemas.openxmlformats.org/officeDocument/2006/relationships/hyperlink" Target="https://portal.e-lfh.org.uk/Component/Details/629969" TargetMode="External"/><Relationship Id="rId118" Type="http://schemas.openxmlformats.org/officeDocument/2006/relationships/hyperlink" Target="https://portal.e-lfh.org.uk/Component/Details/629789" TargetMode="External"/><Relationship Id="rId139" Type="http://schemas.openxmlformats.org/officeDocument/2006/relationships/hyperlink" Target="https://portal.e-lfh.org.uk/Component/Details/639389" TargetMode="External"/><Relationship Id="rId85" Type="http://schemas.openxmlformats.org/officeDocument/2006/relationships/hyperlink" Target="https://portal.e-lfh.org.uk/Component/Details/637631" TargetMode="External"/><Relationship Id="rId150" Type="http://schemas.openxmlformats.org/officeDocument/2006/relationships/hyperlink" Target="https://portal.e-lfh.org.uk/Component/Details/620629" TargetMode="External"/><Relationship Id="rId12" Type="http://schemas.openxmlformats.org/officeDocument/2006/relationships/hyperlink" Target="https://portal.e-lfh.org.uk/Component/Details/629927" TargetMode="External"/><Relationship Id="rId17" Type="http://schemas.openxmlformats.org/officeDocument/2006/relationships/hyperlink" Target="https://portal.e-lfh.org.uk/Component/Details/636863" TargetMode="External"/><Relationship Id="rId33" Type="http://schemas.openxmlformats.org/officeDocument/2006/relationships/hyperlink" Target="https://portal.e-lfh.org.uk/Component/Details/630951" TargetMode="External"/><Relationship Id="rId38" Type="http://schemas.openxmlformats.org/officeDocument/2006/relationships/hyperlink" Target="https://portal.e-lfh.org.uk/Component/Details/629684" TargetMode="External"/><Relationship Id="rId59" Type="http://schemas.openxmlformats.org/officeDocument/2006/relationships/hyperlink" Target="https://portal.e-lfh.org.uk/Component/Details/629962" TargetMode="External"/><Relationship Id="rId103" Type="http://schemas.openxmlformats.org/officeDocument/2006/relationships/hyperlink" Target="https://portal.e-lfh.org.uk/Component/Details/631041" TargetMode="External"/><Relationship Id="rId108" Type="http://schemas.openxmlformats.org/officeDocument/2006/relationships/hyperlink" Target="https://portal.e-lfh.org.uk/Component/Details/631054" TargetMode="External"/><Relationship Id="rId124" Type="http://schemas.openxmlformats.org/officeDocument/2006/relationships/hyperlink" Target="https://portal.e-lfh.org.uk/Component/Details/628269" TargetMode="External"/><Relationship Id="rId129" Type="http://schemas.openxmlformats.org/officeDocument/2006/relationships/hyperlink" Target="https://portal.e-lfh.org.uk/Component/Details/623101" TargetMode="External"/><Relationship Id="rId54" Type="http://schemas.openxmlformats.org/officeDocument/2006/relationships/hyperlink" Target="https://portal.e-lfh.org.uk/Component/Details/637594" TargetMode="External"/><Relationship Id="rId70" Type="http://schemas.openxmlformats.org/officeDocument/2006/relationships/hyperlink" Target="https://portal.e-lfh.org.uk/Component/Details/636671" TargetMode="External"/><Relationship Id="rId75" Type="http://schemas.openxmlformats.org/officeDocument/2006/relationships/hyperlink" Target="https://portal.e-lfh.org.uk/Component/Details/630971" TargetMode="External"/><Relationship Id="rId91" Type="http://schemas.openxmlformats.org/officeDocument/2006/relationships/hyperlink" Target="https://portal.e-lfh.org.uk/Component/Details/631244" TargetMode="External"/><Relationship Id="rId96" Type="http://schemas.openxmlformats.org/officeDocument/2006/relationships/hyperlink" Target="https://portal.e-lfh.org.uk/Component/Details/626101" TargetMode="External"/><Relationship Id="rId140" Type="http://schemas.openxmlformats.org/officeDocument/2006/relationships/hyperlink" Target="https://portal.e-lfh.org.uk/Component/Details/631251" TargetMode="External"/><Relationship Id="rId145" Type="http://schemas.openxmlformats.org/officeDocument/2006/relationships/hyperlink" Target="https://portal.e-lfh.org.uk/Component/Details/648587" TargetMode="External"/><Relationship Id="rId161" Type="http://schemas.openxmlformats.org/officeDocument/2006/relationships/hyperlink" Target="https://portal.e-lfh.org.uk/Component/Details/631003" TargetMode="External"/><Relationship Id="rId166" Type="http://schemas.openxmlformats.org/officeDocument/2006/relationships/hyperlink" Target="https://portal.e-lfh.org.uk/Component/Details/643598" TargetMode="External"/><Relationship Id="rId1" Type="http://schemas.openxmlformats.org/officeDocument/2006/relationships/hyperlink" Target="https://portal.e-lfh.org.uk/Component/Details/620448" TargetMode="External"/><Relationship Id="rId6" Type="http://schemas.openxmlformats.org/officeDocument/2006/relationships/hyperlink" Target="https://portal.e-lfh.org.uk/Component/Details/633015" TargetMode="External"/><Relationship Id="rId23" Type="http://schemas.openxmlformats.org/officeDocument/2006/relationships/hyperlink" Target="https://portal.e-lfh.org.uk/Component/Details/636810" TargetMode="External"/><Relationship Id="rId28" Type="http://schemas.openxmlformats.org/officeDocument/2006/relationships/hyperlink" Target="https://portal.e-lfh.org.uk/Component/Details/629756" TargetMode="External"/><Relationship Id="rId49" Type="http://schemas.openxmlformats.org/officeDocument/2006/relationships/hyperlink" Target="https://portal.e-lfh.org.uk/Component/Details/636708" TargetMode="External"/><Relationship Id="rId114" Type="http://schemas.openxmlformats.org/officeDocument/2006/relationships/hyperlink" Target="https://portal.e-lfh.org.uk/Component/Details/642020" TargetMode="External"/><Relationship Id="rId119" Type="http://schemas.openxmlformats.org/officeDocument/2006/relationships/hyperlink" Target="https://portal.e-lfh.org.uk/Component/Details/629828" TargetMode="External"/><Relationship Id="rId44" Type="http://schemas.openxmlformats.org/officeDocument/2006/relationships/hyperlink" Target="https://portal.e-lfh.org.uk/Component/Details/623092" TargetMode="External"/><Relationship Id="rId60" Type="http://schemas.openxmlformats.org/officeDocument/2006/relationships/hyperlink" Target="https://portal.e-lfh.org.uk/Component/Details/626080" TargetMode="External"/><Relationship Id="rId65" Type="http://schemas.openxmlformats.org/officeDocument/2006/relationships/hyperlink" Target="https://portal.e-lfh.org.uk/Component/Details/620808" TargetMode="External"/><Relationship Id="rId81" Type="http://schemas.openxmlformats.org/officeDocument/2006/relationships/hyperlink" Target="https://portal.e-lfh.org.uk/Component/Details/623113" TargetMode="External"/><Relationship Id="rId86" Type="http://schemas.openxmlformats.org/officeDocument/2006/relationships/hyperlink" Target="https://portal.e-lfh.org.uk/Component/Details/639466" TargetMode="External"/><Relationship Id="rId130" Type="http://schemas.openxmlformats.org/officeDocument/2006/relationships/hyperlink" Target="https://portal.e-lfh.org.uk/Component/Details/629796" TargetMode="External"/><Relationship Id="rId135" Type="http://schemas.openxmlformats.org/officeDocument/2006/relationships/hyperlink" Target="https://portal.e-lfh.org.uk/Component/Details/633087" TargetMode="External"/><Relationship Id="rId151" Type="http://schemas.openxmlformats.org/officeDocument/2006/relationships/hyperlink" Target="https://portal.e-lfh.org.uk/Component/Details/620499" TargetMode="External"/><Relationship Id="rId156" Type="http://schemas.openxmlformats.org/officeDocument/2006/relationships/hyperlink" Target="https://portal.e-lfh.org.uk/Component/Details/633081" TargetMode="External"/><Relationship Id="rId13" Type="http://schemas.openxmlformats.org/officeDocument/2006/relationships/hyperlink" Target="https://portal.e-lfh.org.uk/Component/Details/620773" TargetMode="External"/><Relationship Id="rId18" Type="http://schemas.openxmlformats.org/officeDocument/2006/relationships/hyperlink" Target="https://portal.e-lfh.org.uk/Component/Details/636870" TargetMode="External"/><Relationship Id="rId39" Type="http://schemas.openxmlformats.org/officeDocument/2006/relationships/hyperlink" Target="https://portal.e-lfh.org.uk/Component/Details/627889" TargetMode="External"/><Relationship Id="rId109" Type="http://schemas.openxmlformats.org/officeDocument/2006/relationships/hyperlink" Target="https://portal.e-lfh.org.uk/Component/Details/623136" TargetMode="External"/><Relationship Id="rId34" Type="http://schemas.openxmlformats.org/officeDocument/2006/relationships/hyperlink" Target="https://portal.e-lfh.org.uk/Component/Details/630944" TargetMode="External"/><Relationship Id="rId50" Type="http://schemas.openxmlformats.org/officeDocument/2006/relationships/hyperlink" Target="https://portal.e-lfh.org.uk/Component/Details/637542" TargetMode="External"/><Relationship Id="rId55" Type="http://schemas.openxmlformats.org/officeDocument/2006/relationships/hyperlink" Target="https://portal.e-lfh.org.uk/Component/Details/637600" TargetMode="External"/><Relationship Id="rId76" Type="http://schemas.openxmlformats.org/officeDocument/2006/relationships/hyperlink" Target="https://portal.e-lfh.org.uk/Component/Details/630964" TargetMode="External"/><Relationship Id="rId97" Type="http://schemas.openxmlformats.org/officeDocument/2006/relationships/hyperlink" Target="https://portal.e-lfh.org.uk/Component/Details/630003" TargetMode="External"/><Relationship Id="rId104" Type="http://schemas.openxmlformats.org/officeDocument/2006/relationships/hyperlink" Target="https://portal.e-lfh.org.uk/Component/Details/639436" TargetMode="External"/><Relationship Id="rId120" Type="http://schemas.openxmlformats.org/officeDocument/2006/relationships/hyperlink" Target="https://portal.e-lfh.org.uk/Component/Details/627902" TargetMode="External"/><Relationship Id="rId125" Type="http://schemas.openxmlformats.org/officeDocument/2006/relationships/hyperlink" Target="https://portal.e-lfh.org.uk/Component/Details/639401" TargetMode="External"/><Relationship Id="rId141" Type="http://schemas.openxmlformats.org/officeDocument/2006/relationships/hyperlink" Target="https://portal.e-lfh.org.uk/Component/Details/631030" TargetMode="External"/><Relationship Id="rId146" Type="http://schemas.openxmlformats.org/officeDocument/2006/relationships/hyperlink" Target="https://portal.e-lfh.org.uk/Component/Details/648601" TargetMode="External"/><Relationship Id="rId167" Type="http://schemas.openxmlformats.org/officeDocument/2006/relationships/hyperlink" Target="https://portal.e-lfh.org.uk/Component/Details/643588" TargetMode="External"/><Relationship Id="rId7" Type="http://schemas.openxmlformats.org/officeDocument/2006/relationships/hyperlink" Target="https://portal.e-lfh.org.uk/Component/Details/639512" TargetMode="External"/><Relationship Id="rId71" Type="http://schemas.openxmlformats.org/officeDocument/2006/relationships/hyperlink" Target="https://portal.e-lfh.org.uk/Component/Details/630043" TargetMode="External"/><Relationship Id="rId92" Type="http://schemas.openxmlformats.org/officeDocument/2006/relationships/hyperlink" Target="https://portal.e-lfh.org.uk/Component/Details/626094" TargetMode="External"/><Relationship Id="rId162" Type="http://schemas.openxmlformats.org/officeDocument/2006/relationships/hyperlink" Target="https://portal.e-lfh.org.uk/Component/Details/637455" TargetMode="External"/><Relationship Id="rId2" Type="http://schemas.openxmlformats.org/officeDocument/2006/relationships/hyperlink" Target="https://portal.e-lfh.org.uk/Component/Details/636695" TargetMode="External"/><Relationship Id="rId29" Type="http://schemas.openxmlformats.org/officeDocument/2006/relationships/hyperlink" Target="https://portal.e-lfh.org.uk/Component/Details/652102" TargetMode="External"/><Relationship Id="rId24" Type="http://schemas.openxmlformats.org/officeDocument/2006/relationships/hyperlink" Target="https://portal.e-lfh.org.uk/Component/Details/636817" TargetMode="External"/><Relationship Id="rId40" Type="http://schemas.openxmlformats.org/officeDocument/2006/relationships/hyperlink" Target="https://portal.e-lfh.org.uk/Component/Details/639535" TargetMode="External"/><Relationship Id="rId45" Type="http://schemas.openxmlformats.org/officeDocument/2006/relationships/hyperlink" Target="https://portal.e-lfh.org.uk/Component/Details/639541" TargetMode="External"/><Relationship Id="rId66" Type="http://schemas.openxmlformats.org/officeDocument/2006/relationships/hyperlink" Target="https://portal.e-lfh.org.uk/Component/Details/633048" TargetMode="External"/><Relationship Id="rId87" Type="http://schemas.openxmlformats.org/officeDocument/2006/relationships/hyperlink" Target="https://portal.e-lfh.org.uk/Component/Details/631066" TargetMode="External"/><Relationship Id="rId110" Type="http://schemas.openxmlformats.org/officeDocument/2006/relationships/hyperlink" Target="https://portal.e-lfh.org.uk/Component/Details/639430" TargetMode="External"/><Relationship Id="rId115" Type="http://schemas.openxmlformats.org/officeDocument/2006/relationships/hyperlink" Target="https://portal.e-lfh.org.uk/Component/Details/630010" TargetMode="External"/><Relationship Id="rId131" Type="http://schemas.openxmlformats.org/officeDocument/2006/relationships/hyperlink" Target="https://portal.e-lfh.org.uk/Component/Details/629890" TargetMode="External"/><Relationship Id="rId136" Type="http://schemas.openxmlformats.org/officeDocument/2006/relationships/hyperlink" Target="https://portal.e-lfh.org.uk/Component/Details/629904" TargetMode="External"/><Relationship Id="rId157" Type="http://schemas.openxmlformats.org/officeDocument/2006/relationships/hyperlink" Target="https://portal.e-lfh.org.uk/Component/Details/643540" TargetMode="External"/><Relationship Id="rId61" Type="http://schemas.openxmlformats.org/officeDocument/2006/relationships/hyperlink" Target="https://portal.e-lfh.org.uk/Component/Details/633003" TargetMode="External"/><Relationship Id="rId82" Type="http://schemas.openxmlformats.org/officeDocument/2006/relationships/hyperlink" Target="https://portal.e-lfh.org.uk/Component/Details/636824" TargetMode="External"/><Relationship Id="rId152" Type="http://schemas.openxmlformats.org/officeDocument/2006/relationships/hyperlink" Target="https://portal.e-lfh.org.uk/Component/Details/648667" TargetMode="External"/><Relationship Id="rId19" Type="http://schemas.openxmlformats.org/officeDocument/2006/relationships/hyperlink" Target="https://portal.e-lfh.org.uk/Component/Details/652084" TargetMode="External"/><Relationship Id="rId14" Type="http://schemas.openxmlformats.org/officeDocument/2006/relationships/hyperlink" Target="https://portal.e-lfh.org.uk/Component/Details/636683" TargetMode="External"/><Relationship Id="rId30" Type="http://schemas.openxmlformats.org/officeDocument/2006/relationships/hyperlink" Target="https://portal.e-lfh.org.uk/Component/Details/620492" TargetMode="External"/><Relationship Id="rId35" Type="http://schemas.openxmlformats.org/officeDocument/2006/relationships/hyperlink" Target="https://portal.e-lfh.org.uk/Component/Details/627877" TargetMode="External"/><Relationship Id="rId56" Type="http://schemas.openxmlformats.org/officeDocument/2006/relationships/hyperlink" Target="https://portal.e-lfh.org.uk/Component/Details/633041" TargetMode="External"/><Relationship Id="rId77" Type="http://schemas.openxmlformats.org/officeDocument/2006/relationships/hyperlink" Target="https://portal.e-lfh.org.uk/Component/Details/627865" TargetMode="External"/><Relationship Id="rId100" Type="http://schemas.openxmlformats.org/officeDocument/2006/relationships/hyperlink" Target="https://portal.e-lfh.org.uk/Component/Details/633450" TargetMode="External"/><Relationship Id="rId105" Type="http://schemas.openxmlformats.org/officeDocument/2006/relationships/hyperlink" Target="https://portal.e-lfh.org.uk/Component/Details/633468" TargetMode="External"/><Relationship Id="rId126" Type="http://schemas.openxmlformats.org/officeDocument/2006/relationships/hyperlink" Target="https://portal.e-lfh.org.uk/Component/Details/629743" TargetMode="External"/><Relationship Id="rId147" Type="http://schemas.openxmlformats.org/officeDocument/2006/relationships/hyperlink" Target="https://portal.e-lfh.org.uk/Component/Details/648594" TargetMode="External"/><Relationship Id="rId8" Type="http://schemas.openxmlformats.org/officeDocument/2006/relationships/hyperlink" Target="https://portal.e-lfh.org.uk/Component/Details/630937" TargetMode="External"/><Relationship Id="rId51" Type="http://schemas.openxmlformats.org/officeDocument/2006/relationships/hyperlink" Target="https://portal.e-lfh.org.uk/Component/Details/633027" TargetMode="External"/><Relationship Id="rId72" Type="http://schemas.openxmlformats.org/officeDocument/2006/relationships/hyperlink" Target="https://portal.e-lfh.org.uk/Component/Details/626087" TargetMode="External"/><Relationship Id="rId93" Type="http://schemas.openxmlformats.org/officeDocument/2006/relationships/hyperlink" Target="https://portal.e-lfh.org.uk/Component/Details/623130" TargetMode="External"/><Relationship Id="rId98" Type="http://schemas.openxmlformats.org/officeDocument/2006/relationships/hyperlink" Target="https://portal.e-lfh.org.uk/Component/Details/630984" TargetMode="External"/><Relationship Id="rId121" Type="http://schemas.openxmlformats.org/officeDocument/2006/relationships/hyperlink" Target="https://portal.e-lfh.org.uk/Component/Details/639365" TargetMode="External"/><Relationship Id="rId142" Type="http://schemas.openxmlformats.org/officeDocument/2006/relationships/hyperlink" Target="https://portal.e-lfh.org.uk/Component/Details/633068" TargetMode="External"/><Relationship Id="rId163" Type="http://schemas.openxmlformats.org/officeDocument/2006/relationships/hyperlink" Target="https://portal.e-lfh.org.uk/Component/Details/636666" TargetMode="External"/><Relationship Id="rId3" Type="http://schemas.openxmlformats.org/officeDocument/2006/relationships/hyperlink" Target="https://portal.e-lfh.org.uk/Component/Details/664066" TargetMode="External"/><Relationship Id="rId25" Type="http://schemas.openxmlformats.org/officeDocument/2006/relationships/hyperlink" Target="https://portal.e-lfh.org.uk/Component/Details/652091" TargetMode="External"/><Relationship Id="rId46" Type="http://schemas.openxmlformats.org/officeDocument/2006/relationships/hyperlink" Target="https://portal.e-lfh.org.uk/Component/Details/626066" TargetMode="External"/><Relationship Id="rId67" Type="http://schemas.openxmlformats.org/officeDocument/2006/relationships/hyperlink" Target="https://portal.e-lfh.org.uk/Component/Details/639478" TargetMode="External"/><Relationship Id="rId116" Type="http://schemas.openxmlformats.org/officeDocument/2006/relationships/hyperlink" Target="https://portal.e-lfh.org.uk/Component/Details/629783" TargetMode="External"/><Relationship Id="rId137" Type="http://schemas.openxmlformats.org/officeDocument/2006/relationships/hyperlink" Target="https://portal.e-lfh.org.uk/Component/Details/629897" TargetMode="External"/><Relationship Id="rId158" Type="http://schemas.openxmlformats.org/officeDocument/2006/relationships/hyperlink" Target="https://portal.e-lfh.org.uk/Component/Details/631017" TargetMode="External"/><Relationship Id="rId20" Type="http://schemas.openxmlformats.org/officeDocument/2006/relationships/hyperlink" Target="https://portal.e-lfh.org.uk/Component/Details/636689" TargetMode="External"/><Relationship Id="rId41" Type="http://schemas.openxmlformats.org/officeDocument/2006/relationships/hyperlink" Target="https://portal.e-lfh.org.uk/Component/Details/629948" TargetMode="External"/><Relationship Id="rId62" Type="http://schemas.openxmlformats.org/officeDocument/2006/relationships/hyperlink" Target="https://portal.e-lfh.org.uk/Component/Details/641917" TargetMode="External"/><Relationship Id="rId83" Type="http://schemas.openxmlformats.org/officeDocument/2006/relationships/hyperlink" Target="https://portal.e-lfh.org.uk/Component/Details/629983" TargetMode="External"/><Relationship Id="rId88" Type="http://schemas.openxmlformats.org/officeDocument/2006/relationships/hyperlink" Target="https://portal.e-lfh.org.uk/Component/Details/643429" TargetMode="External"/><Relationship Id="rId111" Type="http://schemas.openxmlformats.org/officeDocument/2006/relationships/hyperlink" Target="https://portal.e-lfh.org.uk/Component/Details/631083" TargetMode="External"/><Relationship Id="rId132" Type="http://schemas.openxmlformats.org/officeDocument/2006/relationships/hyperlink" Target="https://portal.e-lfh.org.uk/Component/Details/629883" TargetMode="External"/><Relationship Id="rId153" Type="http://schemas.openxmlformats.org/officeDocument/2006/relationships/hyperlink" Target="https://portal.e-lfh.org.uk/Component/Details/648681" TargetMode="External"/><Relationship Id="rId15" Type="http://schemas.openxmlformats.org/officeDocument/2006/relationships/hyperlink" Target="https://portal.e-lfh.org.uk/Component/Details/639500" TargetMode="External"/><Relationship Id="rId36" Type="http://schemas.openxmlformats.org/officeDocument/2006/relationships/hyperlink" Target="https://portal.e-lfh.org.uk/Component/Details/639529" TargetMode="External"/><Relationship Id="rId57" Type="http://schemas.openxmlformats.org/officeDocument/2006/relationships/hyperlink" Target="https://portal.e-lfh.org.uk/Component/Details/620454" TargetMode="External"/><Relationship Id="rId106" Type="http://schemas.openxmlformats.org/officeDocument/2006/relationships/hyperlink" Target="https://portal.e-lfh.org.uk/Component/Details/633462" TargetMode="External"/><Relationship Id="rId127" Type="http://schemas.openxmlformats.org/officeDocument/2006/relationships/hyperlink" Target="https://portal.e-lfh.org.uk/Component/Details/629736" TargetMode="External"/><Relationship Id="rId10" Type="http://schemas.openxmlformats.org/officeDocument/2006/relationships/hyperlink" Target="https://portal.e-lfh.org.uk/Component/Details/636804" TargetMode="External"/><Relationship Id="rId31" Type="http://schemas.openxmlformats.org/officeDocument/2006/relationships/hyperlink" Target="https://portal.e-lfh.org.uk/Component/Details/633021" TargetMode="External"/><Relationship Id="rId52" Type="http://schemas.openxmlformats.org/officeDocument/2006/relationships/hyperlink" Target="https://portal.e-lfh.org.uk/Component/Details/633034" TargetMode="External"/><Relationship Id="rId73" Type="http://schemas.openxmlformats.org/officeDocument/2006/relationships/hyperlink" Target="https://portal.e-lfh.org.uk/Component/Details/630978" TargetMode="External"/><Relationship Id="rId78" Type="http://schemas.openxmlformats.org/officeDocument/2006/relationships/hyperlink" Target="https://portal.e-lfh.org.uk/Component/Details/639472" TargetMode="External"/><Relationship Id="rId94" Type="http://schemas.openxmlformats.org/officeDocument/2006/relationships/hyperlink" Target="https://portal.e-lfh.org.uk/Component/Details/639454" TargetMode="External"/><Relationship Id="rId99" Type="http://schemas.openxmlformats.org/officeDocument/2006/relationships/hyperlink" Target="https://portal.e-lfh.org.uk/Component/Details/639484" TargetMode="External"/><Relationship Id="rId101" Type="http://schemas.openxmlformats.org/officeDocument/2006/relationships/hyperlink" Target="https://portal.e-lfh.org.uk/Component/Details/633456" TargetMode="External"/><Relationship Id="rId122" Type="http://schemas.openxmlformats.org/officeDocument/2006/relationships/hyperlink" Target="https://portal.e-lfh.org.uk/Component/Details/629876" TargetMode="External"/><Relationship Id="rId143" Type="http://schemas.openxmlformats.org/officeDocument/2006/relationships/hyperlink" Target="https://portal.e-lfh.org.uk/Component/Details/633074" TargetMode="External"/><Relationship Id="rId148" Type="http://schemas.openxmlformats.org/officeDocument/2006/relationships/hyperlink" Target="https://portal.e-lfh.org.uk/Component/Details/620791" TargetMode="External"/><Relationship Id="rId164" Type="http://schemas.openxmlformats.org/officeDocument/2006/relationships/hyperlink" Target="https://portal.e-lfh.org.uk/Component/Details/639062" TargetMode="External"/><Relationship Id="rId4" Type="http://schemas.openxmlformats.org/officeDocument/2006/relationships/hyperlink" Target="https://portal.e-lfh.org.uk/Component/Details/654394" TargetMode="External"/><Relationship Id="rId9" Type="http://schemas.openxmlformats.org/officeDocument/2006/relationships/hyperlink" Target="https://portal.e-lfh.org.uk/Component/Details/623086" TargetMode="External"/><Relationship Id="rId26" Type="http://schemas.openxmlformats.org/officeDocument/2006/relationships/hyperlink" Target="https://portal.e-lfh.org.uk/Component/Details/627883" TargetMode="External"/><Relationship Id="rId47" Type="http://schemas.openxmlformats.org/officeDocument/2006/relationships/hyperlink" Target="https://portal.e-lfh.org.uk/Component/Details/629955" TargetMode="External"/><Relationship Id="rId68" Type="http://schemas.openxmlformats.org/officeDocument/2006/relationships/hyperlink" Target="https://portal.e-lfh.org.uk/Component/Details/633054" TargetMode="External"/><Relationship Id="rId89" Type="http://schemas.openxmlformats.org/officeDocument/2006/relationships/hyperlink" Target="https://portal.e-lfh.org.uk/Component/Details/623124" TargetMode="External"/><Relationship Id="rId112" Type="http://schemas.openxmlformats.org/officeDocument/2006/relationships/hyperlink" Target="https://portal.e-lfh.org.uk/Component/Details/629920" TargetMode="External"/><Relationship Id="rId133" Type="http://schemas.openxmlformats.org/officeDocument/2006/relationships/hyperlink" Target="https://portal.e-lfh.org.uk/Component/Details/623152" TargetMode="External"/><Relationship Id="rId154" Type="http://schemas.openxmlformats.org/officeDocument/2006/relationships/hyperlink" Target="https://portal.e-lfh.org.uk/Component/Details/643533" TargetMode="External"/><Relationship Id="rId16" Type="http://schemas.openxmlformats.org/officeDocument/2006/relationships/hyperlink" Target="https://portal.e-lfh.org.uk/Component/Details/643411" TargetMode="External"/><Relationship Id="rId37" Type="http://schemas.openxmlformats.org/officeDocument/2006/relationships/hyperlink" Target="https://portal.e-lfh.org.uk/Component/Details/629677" TargetMode="External"/><Relationship Id="rId58" Type="http://schemas.openxmlformats.org/officeDocument/2006/relationships/hyperlink" Target="https://portal.e-lfh.org.uk/Component/Details/637607" TargetMode="External"/><Relationship Id="rId79" Type="http://schemas.openxmlformats.org/officeDocument/2006/relationships/hyperlink" Target="https://portal.e-lfh.org.uk/Component/Details/629698" TargetMode="External"/><Relationship Id="rId102" Type="http://schemas.openxmlformats.org/officeDocument/2006/relationships/hyperlink" Target="https://portal.e-lfh.org.uk/Component/Details/630990" TargetMode="External"/><Relationship Id="rId123" Type="http://schemas.openxmlformats.org/officeDocument/2006/relationships/hyperlink" Target="https://portal.e-lfh.org.uk/Component/Details/629869" TargetMode="External"/><Relationship Id="rId144" Type="http://schemas.openxmlformats.org/officeDocument/2006/relationships/hyperlink" Target="https://portal.e-lfh.org.uk/Component/Details/620599" TargetMode="External"/><Relationship Id="rId90" Type="http://schemas.openxmlformats.org/officeDocument/2006/relationships/hyperlink" Target="https://portal.e-lfh.org.uk/Component/Details/639442" TargetMode="External"/><Relationship Id="rId165" Type="http://schemas.openxmlformats.org/officeDocument/2006/relationships/hyperlink" Target="https://portal.e-lfh.org.uk/Component/Details/643598" TargetMode="External"/><Relationship Id="rId27" Type="http://schemas.openxmlformats.org/officeDocument/2006/relationships/hyperlink" Target="https://portal.e-lfh.org.uk/Component/Details/637536" TargetMode="External"/><Relationship Id="rId48" Type="http://schemas.openxmlformats.org/officeDocument/2006/relationships/hyperlink" Target="https://portal.e-lfh.org.uk/Component/Details/626073" TargetMode="External"/><Relationship Id="rId69" Type="http://schemas.openxmlformats.org/officeDocument/2006/relationships/hyperlink" Target="https://portal.e-lfh.org.uk/Component/Details/620838" TargetMode="External"/><Relationship Id="rId113" Type="http://schemas.openxmlformats.org/officeDocument/2006/relationships/hyperlink" Target="https://portal.e-lfh.org.uk/Component/Details/623146" TargetMode="External"/><Relationship Id="rId134" Type="http://schemas.openxmlformats.org/officeDocument/2006/relationships/hyperlink" Target="https://portal.e-lfh.org.uk/Component/Details/629712" TargetMode="External"/><Relationship Id="rId80" Type="http://schemas.openxmlformats.org/officeDocument/2006/relationships/hyperlink" Target="https://portal.e-lfh.org.uk/Component/Details/629705" TargetMode="External"/><Relationship Id="rId155" Type="http://schemas.openxmlformats.org/officeDocument/2006/relationships/hyperlink" Target="https://portal.e-lfh.org.uk/Component/Details/643533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portal.e-lfh.org.uk/Component/Details/613580" TargetMode="External"/><Relationship Id="rId13" Type="http://schemas.openxmlformats.org/officeDocument/2006/relationships/hyperlink" Target="https://portal.e-lfh.org.uk/Component/Details/613625" TargetMode="External"/><Relationship Id="rId18" Type="http://schemas.openxmlformats.org/officeDocument/2006/relationships/hyperlink" Target="https://portal.e-lfh.org.uk/Component/Details/613687" TargetMode="External"/><Relationship Id="rId26" Type="http://schemas.openxmlformats.org/officeDocument/2006/relationships/hyperlink" Target="https://portal.e-lfh.org.uk/Component/Details/638007" TargetMode="External"/><Relationship Id="rId3" Type="http://schemas.openxmlformats.org/officeDocument/2006/relationships/hyperlink" Target="https://portal.e-lfh.org.uk/Component/Details/617350" TargetMode="External"/><Relationship Id="rId21" Type="http://schemas.openxmlformats.org/officeDocument/2006/relationships/hyperlink" Target="https://portal.e-lfh.org.uk/Component/Details/651987" TargetMode="External"/><Relationship Id="rId7" Type="http://schemas.openxmlformats.org/officeDocument/2006/relationships/hyperlink" Target="https://portal.e-lfh.org.uk/Component/Details/613591" TargetMode="External"/><Relationship Id="rId12" Type="http://schemas.openxmlformats.org/officeDocument/2006/relationships/hyperlink" Target="https://portal.e-lfh.org.uk/Component/Details/613615" TargetMode="External"/><Relationship Id="rId17" Type="http://schemas.openxmlformats.org/officeDocument/2006/relationships/hyperlink" Target="https://portal.e-lfh.org.uk/Component/Details/613663" TargetMode="External"/><Relationship Id="rId25" Type="http://schemas.openxmlformats.org/officeDocument/2006/relationships/hyperlink" Target="https://portal.e-lfh.org.uk/Component/Details/652005" TargetMode="External"/><Relationship Id="rId2" Type="http://schemas.openxmlformats.org/officeDocument/2006/relationships/hyperlink" Target="https://portal.e-lfh.org.uk/Component/Details/613517" TargetMode="External"/><Relationship Id="rId16" Type="http://schemas.openxmlformats.org/officeDocument/2006/relationships/hyperlink" Target="https://portal.e-lfh.org.uk/Component/Details/613657" TargetMode="External"/><Relationship Id="rId20" Type="http://schemas.openxmlformats.org/officeDocument/2006/relationships/hyperlink" Target="https://portal.e-lfh.org.uk/Component/Details/617434" TargetMode="External"/><Relationship Id="rId29" Type="http://schemas.openxmlformats.org/officeDocument/2006/relationships/hyperlink" Target="https://portal.e-lfh.org.uk/Component/Details/638020" TargetMode="External"/><Relationship Id="rId1" Type="http://schemas.openxmlformats.org/officeDocument/2006/relationships/hyperlink" Target="https://portal.e-lfh.org.uk/Component/Details/613513" TargetMode="External"/><Relationship Id="rId6" Type="http://schemas.openxmlformats.org/officeDocument/2006/relationships/hyperlink" Target="https://portal.e-lfh.org.uk/Component/Details/613566" TargetMode="External"/><Relationship Id="rId11" Type="http://schemas.openxmlformats.org/officeDocument/2006/relationships/hyperlink" Target="https://portal.e-lfh.org.uk/Component/Details/613609" TargetMode="External"/><Relationship Id="rId24" Type="http://schemas.openxmlformats.org/officeDocument/2006/relationships/hyperlink" Target="https://portal.e-lfh.org.uk/Component/Details/651993" TargetMode="External"/><Relationship Id="rId5" Type="http://schemas.openxmlformats.org/officeDocument/2006/relationships/hyperlink" Target="https://portal.e-lfh.org.uk/Component/Details/613551" TargetMode="External"/><Relationship Id="rId15" Type="http://schemas.openxmlformats.org/officeDocument/2006/relationships/hyperlink" Target="https://portal.e-lfh.org.uk/Component/Details/613637" TargetMode="External"/><Relationship Id="rId23" Type="http://schemas.openxmlformats.org/officeDocument/2006/relationships/hyperlink" Target="https://portal.e-lfh.org.uk/Component/Details/651999" TargetMode="External"/><Relationship Id="rId28" Type="http://schemas.openxmlformats.org/officeDocument/2006/relationships/hyperlink" Target="https://portal.e-lfh.org.uk/Component/Details/638034" TargetMode="External"/><Relationship Id="rId10" Type="http://schemas.openxmlformats.org/officeDocument/2006/relationships/hyperlink" Target="https://portal.e-lfh.org.uk/Component/Details/613597" TargetMode="External"/><Relationship Id="rId19" Type="http://schemas.openxmlformats.org/officeDocument/2006/relationships/hyperlink" Target="https://portal.e-lfh.org.uk/Component/Details/613681" TargetMode="External"/><Relationship Id="rId4" Type="http://schemas.openxmlformats.org/officeDocument/2006/relationships/hyperlink" Target="https://portal.e-lfh.org.uk/Component/Details/613530" TargetMode="External"/><Relationship Id="rId9" Type="http://schemas.openxmlformats.org/officeDocument/2006/relationships/hyperlink" Target="https://portal.e-lfh.org.uk/Component/Details/613603" TargetMode="External"/><Relationship Id="rId14" Type="http://schemas.openxmlformats.org/officeDocument/2006/relationships/hyperlink" Target="https://portal.e-lfh.org.uk/Component/Details/613631" TargetMode="External"/><Relationship Id="rId22" Type="http://schemas.openxmlformats.org/officeDocument/2006/relationships/hyperlink" Target="https://portal.e-lfh.org.uk/Component/Details/652011" TargetMode="External"/><Relationship Id="rId27" Type="http://schemas.openxmlformats.org/officeDocument/2006/relationships/hyperlink" Target="https://portal.e-lfh.org.uk/Component/Details/638027" TargetMode="External"/><Relationship Id="rId30" Type="http://schemas.openxmlformats.org/officeDocument/2006/relationships/hyperlink" Target="https://portal.e-lfh.org.uk/Component/Details/638013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portal.e-lfh.org.uk/Component/Details/613648" TargetMode="External"/><Relationship Id="rId7" Type="http://schemas.openxmlformats.org/officeDocument/2006/relationships/hyperlink" Target="https://portal.e-lfh.org.uk/Component/Details/617327" TargetMode="External"/><Relationship Id="rId2" Type="http://schemas.openxmlformats.org/officeDocument/2006/relationships/hyperlink" Target="https://portal.e-lfh.org.uk/Component/Details/617335" TargetMode="External"/><Relationship Id="rId1" Type="http://schemas.openxmlformats.org/officeDocument/2006/relationships/hyperlink" Target="https://portal.e-lfh.org.uk/Component/Details/617341" TargetMode="External"/><Relationship Id="rId6" Type="http://schemas.openxmlformats.org/officeDocument/2006/relationships/hyperlink" Target="https://portal.e-lfh.org.uk/Component/Details/617323" TargetMode="External"/><Relationship Id="rId5" Type="http://schemas.openxmlformats.org/officeDocument/2006/relationships/hyperlink" Target="https://portal.e-lfh.org.uk/Component/Details/613705" TargetMode="External"/><Relationship Id="rId4" Type="http://schemas.openxmlformats.org/officeDocument/2006/relationships/hyperlink" Target="https://portal.e-lfh.org.uk/Component/Details/613719" TargetMode="Externa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hyperlink" Target="https://portal.e-lfh.org.uk/Component/Details/628397" TargetMode="External"/><Relationship Id="rId18" Type="http://schemas.openxmlformats.org/officeDocument/2006/relationships/hyperlink" Target="https://portal.e-lfh.org.uk/Component/Details/626706" TargetMode="External"/><Relationship Id="rId26" Type="http://schemas.openxmlformats.org/officeDocument/2006/relationships/hyperlink" Target="https://portal.e-lfh.org.uk/Component/Details/613845" TargetMode="External"/><Relationship Id="rId3" Type="http://schemas.openxmlformats.org/officeDocument/2006/relationships/hyperlink" Target="https://portal.e-lfh.org.uk/Component/Details/652033" TargetMode="External"/><Relationship Id="rId21" Type="http://schemas.openxmlformats.org/officeDocument/2006/relationships/hyperlink" Target="https://portal.e-lfh.org.uk/Component/Details/628418" TargetMode="External"/><Relationship Id="rId34" Type="http://schemas.openxmlformats.org/officeDocument/2006/relationships/printerSettings" Target="../printerSettings/printerSettings4.bin"/><Relationship Id="rId7" Type="http://schemas.openxmlformats.org/officeDocument/2006/relationships/hyperlink" Target="https://portal.e-lfh.org.uk/Component/Details/631189" TargetMode="External"/><Relationship Id="rId12" Type="http://schemas.openxmlformats.org/officeDocument/2006/relationships/hyperlink" Target="https://portal.e-lfh.org.uk/Component/Details/628383" TargetMode="External"/><Relationship Id="rId17" Type="http://schemas.openxmlformats.org/officeDocument/2006/relationships/hyperlink" Target="https://portal.e-lfh.org.uk/Component/Details/626699" TargetMode="External"/><Relationship Id="rId25" Type="http://schemas.openxmlformats.org/officeDocument/2006/relationships/hyperlink" Target="https://portal.e-lfh.org.uk/Component/Details/613811" TargetMode="External"/><Relationship Id="rId33" Type="http://schemas.openxmlformats.org/officeDocument/2006/relationships/hyperlink" Target="https://portal.e-lfh.org.uk/Component/Details/613526" TargetMode="External"/><Relationship Id="rId2" Type="http://schemas.openxmlformats.org/officeDocument/2006/relationships/hyperlink" Target="https://portal.e-lfh.org.uk/Component/Details/652051" TargetMode="External"/><Relationship Id="rId16" Type="http://schemas.openxmlformats.org/officeDocument/2006/relationships/hyperlink" Target="https://portal.e-lfh.org.uk/Component/Details/631149" TargetMode="External"/><Relationship Id="rId20" Type="http://schemas.openxmlformats.org/officeDocument/2006/relationships/hyperlink" Target="https://portal.e-lfh.org.uk/Component/Details/628425" TargetMode="External"/><Relationship Id="rId29" Type="http://schemas.openxmlformats.org/officeDocument/2006/relationships/hyperlink" Target="https://portal.e-lfh.org.uk/Component/Details/613839" TargetMode="External"/><Relationship Id="rId1" Type="http://schemas.openxmlformats.org/officeDocument/2006/relationships/hyperlink" Target="https://portal.e-lfh.org.uk/Component/Details/652027" TargetMode="External"/><Relationship Id="rId6" Type="http://schemas.openxmlformats.org/officeDocument/2006/relationships/hyperlink" Target="https://portal.e-lfh.org.uk/Component/Details/631196" TargetMode="External"/><Relationship Id="rId11" Type="http://schemas.openxmlformats.org/officeDocument/2006/relationships/hyperlink" Target="https://portal.e-lfh.org.uk/Component/Details/628390" TargetMode="External"/><Relationship Id="rId24" Type="http://schemas.openxmlformats.org/officeDocument/2006/relationships/hyperlink" Target="https://portal.e-lfh.org.uk/Component/Details/613805" TargetMode="External"/><Relationship Id="rId32" Type="http://schemas.openxmlformats.org/officeDocument/2006/relationships/hyperlink" Target="https://portal.e-lfh.org.uk/Component/Details/613621" TargetMode="External"/><Relationship Id="rId5" Type="http://schemas.openxmlformats.org/officeDocument/2006/relationships/hyperlink" Target="https://portal.e-lfh.org.uk/Component/Details/652039" TargetMode="External"/><Relationship Id="rId15" Type="http://schemas.openxmlformats.org/officeDocument/2006/relationships/hyperlink" Target="https://portal.e-lfh.org.uk/Component/Details/626693" TargetMode="External"/><Relationship Id="rId23" Type="http://schemas.openxmlformats.org/officeDocument/2006/relationships/hyperlink" Target="https://portal.e-lfh.org.uk/Component/Details/613699" TargetMode="External"/><Relationship Id="rId28" Type="http://schemas.openxmlformats.org/officeDocument/2006/relationships/hyperlink" Target="https://portal.e-lfh.org.uk/Component/Details/613827" TargetMode="External"/><Relationship Id="rId10" Type="http://schemas.openxmlformats.org/officeDocument/2006/relationships/hyperlink" Target="https://portal.e-lfh.org.uk/Component/Details/631209" TargetMode="External"/><Relationship Id="rId19" Type="http://schemas.openxmlformats.org/officeDocument/2006/relationships/hyperlink" Target="https://portal.e-lfh.org.uk/Component/Details/628432" TargetMode="External"/><Relationship Id="rId31" Type="http://schemas.openxmlformats.org/officeDocument/2006/relationships/hyperlink" Target="https://portal.e-lfh.org.uk/Component/Details/613863" TargetMode="External"/><Relationship Id="rId4" Type="http://schemas.openxmlformats.org/officeDocument/2006/relationships/hyperlink" Target="https://portal.e-lfh.org.uk/Component/Details/652057" TargetMode="External"/><Relationship Id="rId9" Type="http://schemas.openxmlformats.org/officeDocument/2006/relationships/hyperlink" Target="https://portal.e-lfh.org.uk/Component/Details/631202" TargetMode="External"/><Relationship Id="rId14" Type="http://schemas.openxmlformats.org/officeDocument/2006/relationships/hyperlink" Target="http://portal.e-lfh.org.uk/Component/Details/628376" TargetMode="External"/><Relationship Id="rId22" Type="http://schemas.openxmlformats.org/officeDocument/2006/relationships/hyperlink" Target="https://portal.e-lfh.org.uk/Component/Details/613693" TargetMode="External"/><Relationship Id="rId27" Type="http://schemas.openxmlformats.org/officeDocument/2006/relationships/hyperlink" Target="https://portal.e-lfh.org.uk/Component/Details/613851" TargetMode="External"/><Relationship Id="rId30" Type="http://schemas.openxmlformats.org/officeDocument/2006/relationships/hyperlink" Target="https://portal.e-lfh.org.uk/Component/Details/613857" TargetMode="External"/><Relationship Id="rId8" Type="http://schemas.openxmlformats.org/officeDocument/2006/relationships/hyperlink" Target="https://portal.e-lfh.org.uk/Component/Details/631182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portal.e-lfh.org.uk/Component/Details/620460" TargetMode="External"/><Relationship Id="rId13" Type="http://schemas.openxmlformats.org/officeDocument/2006/relationships/hyperlink" Target="https://portal.e-lfh.org.uk/Component/Details/631010" TargetMode="External"/><Relationship Id="rId3" Type="http://schemas.openxmlformats.org/officeDocument/2006/relationships/hyperlink" Target="https://portal.e-lfh.org.uk/Component/Details/643505" TargetMode="External"/><Relationship Id="rId7" Type="http://schemas.openxmlformats.org/officeDocument/2006/relationships/hyperlink" Target="https://portal.e-lfh.org.uk/Component/Details/620366" TargetMode="External"/><Relationship Id="rId12" Type="http://schemas.openxmlformats.org/officeDocument/2006/relationships/hyperlink" Target="https://portal.e-lfh.org.uk/Component/Details/639424" TargetMode="External"/><Relationship Id="rId2" Type="http://schemas.openxmlformats.org/officeDocument/2006/relationships/hyperlink" Target="https://portal.e-lfh.org.uk/Component/Details/639412" TargetMode="External"/><Relationship Id="rId1" Type="http://schemas.openxmlformats.org/officeDocument/2006/relationships/hyperlink" Target="https://portal.e-lfh.org.uk/Component/Details/620850" TargetMode="External"/><Relationship Id="rId6" Type="http://schemas.openxmlformats.org/officeDocument/2006/relationships/hyperlink" Target="https://portal.e-lfh.org.uk/Component/Details/621278" TargetMode="External"/><Relationship Id="rId11" Type="http://schemas.openxmlformats.org/officeDocument/2006/relationships/hyperlink" Target="https://portal.e-lfh.org.uk/Component/Details/636642" TargetMode="External"/><Relationship Id="rId5" Type="http://schemas.openxmlformats.org/officeDocument/2006/relationships/hyperlink" Target="https://portal.e-lfh.org.uk/Component/Details/620844" TargetMode="External"/><Relationship Id="rId15" Type="http://schemas.openxmlformats.org/officeDocument/2006/relationships/hyperlink" Target="https://portal.e-lfh.org.uk/Component/Details/643512" TargetMode="External"/><Relationship Id="rId10" Type="http://schemas.openxmlformats.org/officeDocument/2006/relationships/hyperlink" Target="https://portal.e-lfh.org.uk/Component/Details/643519" TargetMode="External"/><Relationship Id="rId4" Type="http://schemas.openxmlformats.org/officeDocument/2006/relationships/hyperlink" Target="https://portal.e-lfh.org.uk/Component/Details/646931" TargetMode="External"/><Relationship Id="rId9" Type="http://schemas.openxmlformats.org/officeDocument/2006/relationships/hyperlink" Target="https://portal.e-lfh.org.uk/Component/Details/641713" TargetMode="External"/><Relationship Id="rId14" Type="http://schemas.openxmlformats.org/officeDocument/2006/relationships/hyperlink" Target="https://portal.e-lfh.org.uk/Component/Details/633061" TargetMode="External"/></Relationships>
</file>

<file path=xl/worksheets/_rels/sheet10.xml.rels><?xml version="1.0" encoding="UTF-8" standalone="yes"?>
<Relationships xmlns="http://schemas.openxmlformats.org/package/2006/relationships"><Relationship Id="rId13" Type="http://schemas.openxmlformats.org/officeDocument/2006/relationships/hyperlink" Target="https://portal.e-lfh.org.uk/Component/Details/629776" TargetMode="External"/><Relationship Id="rId18" Type="http://schemas.openxmlformats.org/officeDocument/2006/relationships/hyperlink" Target="https://portal.e-lfh.org.uk/Component/Details/631090" TargetMode="External"/><Relationship Id="rId26" Type="http://schemas.openxmlformats.org/officeDocument/2006/relationships/hyperlink" Target="https://portal.e-lfh.org.uk/Component/Details/636677" TargetMode="External"/><Relationship Id="rId3" Type="http://schemas.openxmlformats.org/officeDocument/2006/relationships/hyperlink" Target="https://portal.e-lfh.org.uk/Component/Details/629822" TargetMode="External"/><Relationship Id="rId21" Type="http://schemas.openxmlformats.org/officeDocument/2006/relationships/hyperlink" Target="https://portal.e-lfh.org.uk/Component/Details/643546" TargetMode="External"/><Relationship Id="rId7" Type="http://schemas.openxmlformats.org/officeDocument/2006/relationships/hyperlink" Target="https://portal.e-lfh.org.uk/Component/Details/620785" TargetMode="External"/><Relationship Id="rId12" Type="http://schemas.openxmlformats.org/officeDocument/2006/relationships/hyperlink" Target="https://portal.e-lfh.org.uk/Component/Details/639374" TargetMode="External"/><Relationship Id="rId17" Type="http://schemas.openxmlformats.org/officeDocument/2006/relationships/hyperlink" Target="https://portal.e-lfh.org.uk/Component/Details/629763" TargetMode="External"/><Relationship Id="rId25" Type="http://schemas.openxmlformats.org/officeDocument/2006/relationships/hyperlink" Target="https://portal.e-lfh.org.uk/Component/Details/623074" TargetMode="External"/><Relationship Id="rId33" Type="http://schemas.openxmlformats.org/officeDocument/2006/relationships/hyperlink" Target="https://portal.e-lfh.org.uk/Component/Details/643593" TargetMode="External"/><Relationship Id="rId2" Type="http://schemas.openxmlformats.org/officeDocument/2006/relationships/hyperlink" Target="https://portal.e-lfh.org.uk/Component/Details/629822" TargetMode="External"/><Relationship Id="rId16" Type="http://schemas.openxmlformats.org/officeDocument/2006/relationships/hyperlink" Target="https://portal.e-lfh.org.uk/Component/Details/631237" TargetMode="External"/><Relationship Id="rId20" Type="http://schemas.openxmlformats.org/officeDocument/2006/relationships/hyperlink" Target="https://portal.e-lfh.org.uk/Component/Details/631096" TargetMode="External"/><Relationship Id="rId29" Type="http://schemas.openxmlformats.org/officeDocument/2006/relationships/hyperlink" Target="https://portal.e-lfh.org.uk/Component/Details/631103" TargetMode="External"/><Relationship Id="rId1" Type="http://schemas.openxmlformats.org/officeDocument/2006/relationships/hyperlink" Target="https://portal.e-lfh.org.uk/Component/Details/629841" TargetMode="External"/><Relationship Id="rId6" Type="http://schemas.openxmlformats.org/officeDocument/2006/relationships/hyperlink" Target="https://portal.e-lfh.org.uk/Component/Details/631216" TargetMode="External"/><Relationship Id="rId11" Type="http://schemas.openxmlformats.org/officeDocument/2006/relationships/hyperlink" Target="https://portal.e-lfh.org.uk/Component/Details/623080" TargetMode="External"/><Relationship Id="rId24" Type="http://schemas.openxmlformats.org/officeDocument/2006/relationships/hyperlink" Target="https://portal.e-lfh.org.uk/Component/Details/626487" TargetMode="External"/><Relationship Id="rId32" Type="http://schemas.openxmlformats.org/officeDocument/2006/relationships/hyperlink" Target="https://portal.e-lfh.org.uk/Component/Details/631116" TargetMode="External"/><Relationship Id="rId5" Type="http://schemas.openxmlformats.org/officeDocument/2006/relationships/hyperlink" Target="https://portal.e-lfh.org.uk/Component/Details/633111" TargetMode="External"/><Relationship Id="rId15" Type="http://schemas.openxmlformats.org/officeDocument/2006/relationships/hyperlink" Target="https://portal.e-lfh.org.uk/Component/Details/630031" TargetMode="External"/><Relationship Id="rId23" Type="http://schemas.openxmlformats.org/officeDocument/2006/relationships/hyperlink" Target="https://portal.e-lfh.org.uk/Component/Details/641737" TargetMode="External"/><Relationship Id="rId28" Type="http://schemas.openxmlformats.org/officeDocument/2006/relationships/hyperlink" Target="https://portal.e-lfh.org.uk/Component/Details/626508" TargetMode="External"/><Relationship Id="rId10" Type="http://schemas.openxmlformats.org/officeDocument/2006/relationships/hyperlink" Target="https://portal.e-lfh.org.uk/Component/Details/626536" TargetMode="External"/><Relationship Id="rId19" Type="http://schemas.openxmlformats.org/officeDocument/2006/relationships/hyperlink" Target="https://portal.e-lfh.org.uk/Component/Details/639380" TargetMode="External"/><Relationship Id="rId31" Type="http://schemas.openxmlformats.org/officeDocument/2006/relationships/hyperlink" Target="https://portal.e-lfh.org.uk/Component/Details/631109" TargetMode="External"/><Relationship Id="rId4" Type="http://schemas.openxmlformats.org/officeDocument/2006/relationships/hyperlink" Target="https://portal.e-lfh.org.uk/Component/Details/629802" TargetMode="External"/><Relationship Id="rId9" Type="http://schemas.openxmlformats.org/officeDocument/2006/relationships/hyperlink" Target="https://portal.e-lfh.org.uk/Component/Details/631223" TargetMode="External"/><Relationship Id="rId14" Type="http://schemas.openxmlformats.org/officeDocument/2006/relationships/hyperlink" Target="https://portal.e-lfh.org.uk/Component/Details/631230" TargetMode="External"/><Relationship Id="rId22" Type="http://schemas.openxmlformats.org/officeDocument/2006/relationships/hyperlink" Target="https://portal.e-lfh.org.uk/Component/Details/641731" TargetMode="External"/><Relationship Id="rId27" Type="http://schemas.openxmlformats.org/officeDocument/2006/relationships/hyperlink" Target="https://portal.e-lfh.org.uk/Component/Details/629691" TargetMode="External"/><Relationship Id="rId30" Type="http://schemas.openxmlformats.org/officeDocument/2006/relationships/hyperlink" Target="https://portal.e-lfh.org.uk/Component/Details/637475" TargetMode="External"/><Relationship Id="rId8" Type="http://schemas.openxmlformats.org/officeDocument/2006/relationships/hyperlink" Target="https://portal.e-lfh.org.uk/Component/Details/633117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portal.e-lfh.org.uk/Component/Details/637228" TargetMode="External"/><Relationship Id="rId2" Type="http://schemas.openxmlformats.org/officeDocument/2006/relationships/hyperlink" Target="https://portal.e-lfh.org.uk/Component/Details/633404" TargetMode="External"/><Relationship Id="rId1" Type="http://schemas.openxmlformats.org/officeDocument/2006/relationships/hyperlink" Target="https://portal.e-lfh.org.uk/Component/Details/643603" TargetMode="External"/><Relationship Id="rId5" Type="http://schemas.openxmlformats.org/officeDocument/2006/relationships/hyperlink" Target="https://portal.e-lfh.org.uk/Component/Details/637222" TargetMode="External"/><Relationship Id="rId4" Type="http://schemas.openxmlformats.org/officeDocument/2006/relationships/hyperlink" Target="https://portal.e-lfh.org.uk/Component/Details/63339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23B2C-9CB6-4080-985B-D23550B84368}">
  <dimension ref="A1:A3"/>
  <sheetViews>
    <sheetView workbookViewId="0">
      <selection activeCell="C16" sqref="C16"/>
    </sheetView>
  </sheetViews>
  <sheetFormatPr defaultRowHeight="14.5" x14ac:dyDescent="0.35"/>
  <sheetData>
    <row r="1" spans="1:1" x14ac:dyDescent="0.35">
      <c r="A1" t="s">
        <v>0</v>
      </c>
    </row>
    <row r="3" spans="1:1" x14ac:dyDescent="0.35">
      <c r="A3" t="s">
        <v>28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AEC15-30B2-457F-B044-26B8AF90E17E}">
  <dimension ref="A1:J17"/>
  <sheetViews>
    <sheetView showGridLines="0" tabSelected="1" workbookViewId="0">
      <selection activeCell="C13" sqref="C13:E13"/>
    </sheetView>
  </sheetViews>
  <sheetFormatPr defaultRowHeight="14.5" x14ac:dyDescent="0.35"/>
  <cols>
    <col min="1" max="1" width="3.1796875" customWidth="1"/>
    <col min="2" max="2" width="21.54296875" customWidth="1"/>
    <col min="3" max="3" width="3.1796875" customWidth="1"/>
    <col min="4" max="4" width="33.1796875" customWidth="1"/>
    <col min="5" max="5" width="3.1796875" customWidth="1"/>
    <col min="6" max="6" width="25.90625" customWidth="1"/>
    <col min="7" max="7" width="3.1796875" customWidth="1"/>
    <col min="8" max="8" width="35.453125" customWidth="1"/>
    <col min="9" max="9" width="3.1796875" customWidth="1"/>
    <col min="10" max="10" width="18.36328125" customWidth="1"/>
  </cols>
  <sheetData>
    <row r="1" spans="1:10" s="4" customFormat="1" ht="55.5" customHeight="1" x14ac:dyDescent="0.9">
      <c r="A1" s="26" t="s">
        <v>104</v>
      </c>
      <c r="B1" s="26"/>
      <c r="C1" s="26"/>
      <c r="D1" s="26"/>
      <c r="E1" s="26"/>
      <c r="F1" s="26"/>
      <c r="G1" s="26"/>
      <c r="H1" s="7"/>
      <c r="I1" s="7"/>
      <c r="J1" s="7"/>
    </row>
    <row r="2" spans="1:10" s="6" customFormat="1" ht="39" customHeight="1" x14ac:dyDescent="0.7">
      <c r="A2" s="27" t="s">
        <v>105</v>
      </c>
      <c r="B2" s="27"/>
      <c r="C2" s="27"/>
      <c r="D2" s="27"/>
      <c r="E2" s="27"/>
      <c r="F2" s="27"/>
      <c r="G2" s="27"/>
      <c r="H2" s="9"/>
      <c r="I2" s="9"/>
      <c r="J2" s="9"/>
    </row>
    <row r="3" spans="1:10" s="6" customFormat="1" ht="34" customHeight="1" x14ac:dyDescent="0.9">
      <c r="A3" s="8"/>
      <c r="B3" s="31" t="s">
        <v>194</v>
      </c>
      <c r="C3" s="31"/>
      <c r="D3" s="31"/>
      <c r="E3" s="31"/>
      <c r="F3" s="31"/>
      <c r="G3" s="14"/>
      <c r="H3" s="9"/>
      <c r="I3" s="9"/>
      <c r="J3" s="9"/>
    </row>
    <row r="4" spans="1:10" ht="16.5" x14ac:dyDescent="0.45">
      <c r="A4" s="10"/>
      <c r="B4" s="11" t="s">
        <v>106</v>
      </c>
      <c r="C4" s="11"/>
      <c r="D4" s="11" t="s">
        <v>107</v>
      </c>
      <c r="E4" s="11"/>
      <c r="F4" s="11" t="s">
        <v>2</v>
      </c>
      <c r="G4" s="11"/>
      <c r="H4" s="10"/>
      <c r="I4" s="10"/>
      <c r="J4" s="10"/>
    </row>
    <row r="5" spans="1:10" ht="16.5" x14ac:dyDescent="0.45">
      <c r="A5" s="18"/>
      <c r="B5" s="19" t="s">
        <v>117</v>
      </c>
      <c r="C5" s="17"/>
      <c r="D5" s="19" t="s">
        <v>550</v>
      </c>
      <c r="E5" s="17"/>
      <c r="F5" s="19" t="s">
        <v>551</v>
      </c>
      <c r="G5" s="17"/>
      <c r="H5" s="10"/>
      <c r="I5" s="10"/>
      <c r="J5" s="10"/>
    </row>
    <row r="6" spans="1:10" ht="16.5" x14ac:dyDescent="0.45">
      <c r="A6" s="10"/>
      <c r="B6" s="12"/>
      <c r="C6" s="12"/>
      <c r="D6" s="12"/>
      <c r="E6" s="12"/>
      <c r="F6" s="12"/>
      <c r="G6" s="12"/>
      <c r="H6" s="10"/>
      <c r="I6" s="10"/>
      <c r="J6" s="10"/>
    </row>
    <row r="7" spans="1:10" ht="16.5" x14ac:dyDescent="0.45">
      <c r="A7" s="10"/>
      <c r="B7" s="10"/>
      <c r="C7" s="10"/>
      <c r="D7" s="10"/>
      <c r="E7" s="10"/>
      <c r="F7" s="10"/>
      <c r="G7" s="10"/>
      <c r="H7" s="10"/>
      <c r="I7" s="10"/>
      <c r="J7" s="10"/>
    </row>
    <row r="8" spans="1:10" ht="16.5" x14ac:dyDescent="0.45">
      <c r="A8" s="10"/>
      <c r="B8" s="30" t="str">
        <f>Calc!H2&amp; "- " &amp; Calc!H3 &amp; " elfh resource links"</f>
        <v>CME McKinley- T34 (2nd edition) elfh resource links</v>
      </c>
      <c r="C8" s="30"/>
      <c r="D8" s="30"/>
      <c r="E8" s="30"/>
      <c r="F8" s="30"/>
      <c r="G8" s="12"/>
      <c r="H8" s="10"/>
      <c r="I8" s="10"/>
      <c r="J8" s="10"/>
    </row>
    <row r="9" spans="1:10" ht="16.5" x14ac:dyDescent="0.45">
      <c r="A9" s="10"/>
      <c r="B9" s="21" t="s">
        <v>98</v>
      </c>
      <c r="C9" s="21"/>
      <c r="D9" s="21" t="s">
        <v>102</v>
      </c>
      <c r="E9" s="21"/>
      <c r="F9" s="21" t="s">
        <v>153</v>
      </c>
      <c r="G9" s="12"/>
    </row>
    <row r="10" spans="1:10" ht="16.5" x14ac:dyDescent="0.45">
      <c r="A10" s="10"/>
      <c r="B10" s="15" t="str">
        <f>IF(Calc!H4 = "N", "Not avaliable",HYPERLINK(Calc!H4,"Quick_guide_link"))</f>
        <v>Quick_guide_link</v>
      </c>
      <c r="C10" s="15"/>
      <c r="D10" s="15" t="str">
        <f>IF(Calc!H7 = "N", "Not avaliable", HYPERLINK(Calc!H7, "Clinican_manual_info_link "))</f>
        <v xml:space="preserve">Clinican_manual_info_link </v>
      </c>
      <c r="E10" s="15"/>
      <c r="F10" s="15" t="str">
        <f>IF(Calc!H10="N","Not avaliable",HYPERLINK(Calc!H10,"Training Video link"))</f>
        <v>Not avaliable</v>
      </c>
      <c r="G10" s="13"/>
    </row>
    <row r="11" spans="1:10" ht="16.5" x14ac:dyDescent="0.45">
      <c r="A11" s="10"/>
      <c r="B11" s="12"/>
      <c r="C11" s="12"/>
      <c r="D11" s="12"/>
      <c r="E11" s="12"/>
      <c r="F11" s="12"/>
      <c r="G11" s="10"/>
      <c r="H11" s="10"/>
      <c r="I11" s="10"/>
      <c r="J11" s="10"/>
    </row>
    <row r="12" spans="1:10" ht="34.5" customHeight="1" x14ac:dyDescent="0.45">
      <c r="A12" s="10"/>
      <c r="B12" s="21" t="s">
        <v>196</v>
      </c>
      <c r="C12" s="28" t="s">
        <v>103</v>
      </c>
      <c r="D12" s="28"/>
      <c r="E12" s="28"/>
      <c r="F12" s="22" t="s">
        <v>325</v>
      </c>
      <c r="G12" s="10"/>
      <c r="I12" s="10"/>
      <c r="J12" s="10"/>
    </row>
    <row r="13" spans="1:10" ht="16.5" x14ac:dyDescent="0.45">
      <c r="A13" s="10"/>
      <c r="B13" s="12" t="str">
        <f>IF(Calc!H16="N","Not avaliable",HYPERLINK(Calc!H16,"Technical_link"))</f>
        <v>Technical_link</v>
      </c>
      <c r="C13" s="32" t="str">
        <f>IF(Calc!H13="N","Not avaliable",HYPERLINK(Calc!H13,"Full manual/technical documentation link"))</f>
        <v>Not avaliable</v>
      </c>
      <c r="D13" s="32"/>
      <c r="E13" s="32"/>
      <c r="F13" s="16" t="str">
        <f>IF(Calc!H19="N","Not avaliable",HYPERLINK(Calc!H19,"Other_training_link"))</f>
        <v>Other_training_link</v>
      </c>
      <c r="G13" s="10"/>
      <c r="I13" s="10"/>
      <c r="J13" s="10"/>
    </row>
    <row r="14" spans="1:10" ht="16.5" x14ac:dyDescent="0.45">
      <c r="A14" s="10"/>
      <c r="B14" s="12"/>
      <c r="C14" s="12"/>
      <c r="D14" s="12"/>
      <c r="E14" s="12"/>
      <c r="F14" s="12"/>
      <c r="G14" s="10"/>
      <c r="H14" s="10"/>
      <c r="I14" s="10"/>
      <c r="J14" s="10"/>
    </row>
    <row r="15" spans="1:10" ht="16.5" x14ac:dyDescent="0.45">
      <c r="A15" s="10"/>
      <c r="B15" s="12"/>
      <c r="C15" s="12"/>
      <c r="D15" s="12"/>
      <c r="E15" s="12"/>
      <c r="F15" s="12"/>
      <c r="G15" s="10"/>
      <c r="H15" s="10"/>
      <c r="I15" s="10"/>
      <c r="J15" s="10"/>
    </row>
    <row r="16" spans="1:10" ht="48.5" customHeight="1" x14ac:dyDescent="0.45">
      <c r="A16" s="5"/>
      <c r="B16" s="29" t="s">
        <v>108</v>
      </c>
      <c r="C16" s="29"/>
      <c r="D16" s="29"/>
      <c r="E16" s="29"/>
      <c r="F16" s="29"/>
      <c r="G16" s="29"/>
      <c r="H16" s="5"/>
      <c r="I16" s="5"/>
      <c r="J16" s="5"/>
    </row>
    <row r="17" spans="1:10" ht="16.5" x14ac:dyDescent="0.45">
      <c r="A17" s="5"/>
      <c r="B17" s="5"/>
      <c r="C17" s="5"/>
      <c r="D17" s="5"/>
      <c r="E17" s="5"/>
      <c r="F17" s="5"/>
      <c r="G17" s="5"/>
      <c r="H17" s="5"/>
      <c r="I17" s="5"/>
      <c r="J17" s="5"/>
    </row>
  </sheetData>
  <dataConsolidate/>
  <mergeCells count="7">
    <mergeCell ref="A1:G1"/>
    <mergeCell ref="A2:G2"/>
    <mergeCell ref="C12:E12"/>
    <mergeCell ref="B16:G16"/>
    <mergeCell ref="B8:F8"/>
    <mergeCell ref="B3:F3"/>
    <mergeCell ref="C13:E13"/>
  </mergeCell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38F3CCEC-7414-4EB3-8443-2FB6B214253D}">
          <x14:formula1>
            <xm:f>Calc!$A$3:$A$17</xm:f>
          </x14:formula1>
          <xm:sqref>B5</xm:sqref>
        </x14:dataValidation>
        <x14:dataValidation type="list" allowBlank="1" showInputMessage="1" showErrorMessage="1" xr:uid="{80F63AFC-561E-4C2D-A63C-6279F998CB5F}">
          <x14:formula1>
            <xm:f>Calc!$E$3:$E$40</xm:f>
          </x14:formula1>
          <xm:sqref>D5</xm:sqref>
        </x14:dataValidation>
        <x14:dataValidation type="list" allowBlank="1" showInputMessage="1" showErrorMessage="1" xr:uid="{44A45C48-CBB4-4DEA-B1B5-B24925D04488}">
          <x14:formula1>
            <xm:f>Calc!$F$3:$F$14</xm:f>
          </x14:formula1>
          <xm:sqref>F5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FCF80-B8B8-4597-981A-C3632E9FBC0B}">
  <dimension ref="A1:O114"/>
  <sheetViews>
    <sheetView zoomScale="80" zoomScaleNormal="80" workbookViewId="0">
      <pane ySplit="1" topLeftCell="A77" activePane="bottomLeft" state="frozen"/>
      <selection pane="bottomLeft" activeCell="B102" sqref="B102"/>
    </sheetView>
  </sheetViews>
  <sheetFormatPr defaultRowHeight="14.5" x14ac:dyDescent="0.35"/>
  <cols>
    <col min="1" max="2" width="15.36328125" customWidth="1"/>
    <col min="3" max="3" width="29.7265625" bestFit="1" customWidth="1"/>
    <col min="4" max="4" width="26.81640625" customWidth="1"/>
    <col min="5" max="5" width="31.90625" customWidth="1"/>
    <col min="6" max="6" width="15.81640625" customWidth="1"/>
    <col min="7" max="7" width="34.81640625" customWidth="1"/>
    <col min="8" max="8" width="17.7265625" customWidth="1"/>
    <col min="9" max="9" width="23.1796875" customWidth="1"/>
  </cols>
  <sheetData>
    <row r="1" spans="1:9" x14ac:dyDescent="0.35">
      <c r="A1" s="2" t="s">
        <v>87</v>
      </c>
      <c r="B1" s="2" t="s">
        <v>1</v>
      </c>
      <c r="C1" s="2" t="s">
        <v>2</v>
      </c>
      <c r="D1" s="2" t="s">
        <v>6</v>
      </c>
      <c r="E1" s="2" t="s">
        <v>25</v>
      </c>
      <c r="F1" s="2" t="s">
        <v>3</v>
      </c>
      <c r="G1" s="2" t="s">
        <v>24</v>
      </c>
      <c r="H1" s="2" t="s">
        <v>199</v>
      </c>
      <c r="I1" s="2" t="s">
        <v>152</v>
      </c>
    </row>
    <row r="2" spans="1:9" ht="14" customHeight="1" x14ac:dyDescent="0.35">
      <c r="A2" t="s">
        <v>242</v>
      </c>
      <c r="B2" t="s">
        <v>243</v>
      </c>
      <c r="C2" s="3" t="s">
        <v>244</v>
      </c>
      <c r="D2" t="s">
        <v>8</v>
      </c>
      <c r="E2" t="s">
        <v>8</v>
      </c>
      <c r="F2" s="1" t="s">
        <v>245</v>
      </c>
      <c r="G2" t="s">
        <v>8</v>
      </c>
      <c r="H2" t="s">
        <v>8</v>
      </c>
      <c r="I2" t="s">
        <v>8</v>
      </c>
    </row>
    <row r="3" spans="1:9" x14ac:dyDescent="0.35">
      <c r="A3" t="s">
        <v>186</v>
      </c>
      <c r="B3" t="s">
        <v>207</v>
      </c>
      <c r="C3" s="3" t="s">
        <v>211</v>
      </c>
      <c r="D3" t="s">
        <v>8</v>
      </c>
      <c r="E3" t="s">
        <v>8</v>
      </c>
      <c r="F3" s="1" t="s">
        <v>223</v>
      </c>
      <c r="G3" t="s">
        <v>8</v>
      </c>
      <c r="H3" t="s">
        <v>8</v>
      </c>
      <c r="I3" s="1" t="s">
        <v>224</v>
      </c>
    </row>
    <row r="4" spans="1:9" x14ac:dyDescent="0.35">
      <c r="A4" t="s">
        <v>257</v>
      </c>
      <c r="B4" t="s">
        <v>495</v>
      </c>
      <c r="C4" s="3" t="s">
        <v>485</v>
      </c>
      <c r="D4" t="s">
        <v>8</v>
      </c>
      <c r="E4" s="1" t="s">
        <v>486</v>
      </c>
      <c r="F4" t="s">
        <v>8</v>
      </c>
      <c r="G4" t="s">
        <v>8</v>
      </c>
      <c r="H4" t="s">
        <v>8</v>
      </c>
      <c r="I4" t="s">
        <v>8</v>
      </c>
    </row>
    <row r="5" spans="1:9" x14ac:dyDescent="0.35">
      <c r="A5" t="s">
        <v>257</v>
      </c>
      <c r="B5" t="s">
        <v>309</v>
      </c>
      <c r="C5" s="3" t="s">
        <v>310</v>
      </c>
      <c r="D5" s="1" t="s">
        <v>477</v>
      </c>
      <c r="E5" s="1" t="s">
        <v>478</v>
      </c>
      <c r="F5" t="s">
        <v>8</v>
      </c>
      <c r="G5" t="s">
        <v>8</v>
      </c>
      <c r="H5" s="1" t="s">
        <v>479</v>
      </c>
      <c r="I5" t="s">
        <v>8</v>
      </c>
    </row>
    <row r="6" spans="1:9" x14ac:dyDescent="0.35">
      <c r="A6" t="s">
        <v>117</v>
      </c>
      <c r="B6" t="s">
        <v>142</v>
      </c>
      <c r="C6" t="s">
        <v>143</v>
      </c>
      <c r="D6" t="s">
        <v>8</v>
      </c>
      <c r="E6" t="s">
        <v>8</v>
      </c>
      <c r="F6" s="1" t="s">
        <v>144</v>
      </c>
      <c r="G6" t="s">
        <v>8</v>
      </c>
      <c r="H6" t="s">
        <v>8</v>
      </c>
      <c r="I6" s="1" t="s">
        <v>145</v>
      </c>
    </row>
    <row r="7" spans="1:9" x14ac:dyDescent="0.35">
      <c r="A7" t="s">
        <v>186</v>
      </c>
      <c r="B7" t="s">
        <v>214</v>
      </c>
      <c r="C7" s="3" t="s">
        <v>215</v>
      </c>
      <c r="D7" t="s">
        <v>8</v>
      </c>
      <c r="E7" t="s">
        <v>8</v>
      </c>
      <c r="F7" s="1" t="s">
        <v>227</v>
      </c>
      <c r="G7" t="s">
        <v>8</v>
      </c>
      <c r="H7" t="s">
        <v>8</v>
      </c>
      <c r="I7" s="1" t="s">
        <v>228</v>
      </c>
    </row>
    <row r="8" spans="1:9" x14ac:dyDescent="0.35">
      <c r="A8" t="s">
        <v>88</v>
      </c>
      <c r="B8" t="s">
        <v>97</v>
      </c>
      <c r="C8" t="s">
        <v>21</v>
      </c>
      <c r="D8" s="1" t="s">
        <v>19</v>
      </c>
      <c r="E8" s="1" t="s">
        <v>22</v>
      </c>
      <c r="F8" t="s">
        <v>8</v>
      </c>
      <c r="G8" s="1" t="s">
        <v>23</v>
      </c>
      <c r="H8" s="1" t="s">
        <v>27</v>
      </c>
      <c r="I8" t="s">
        <v>8</v>
      </c>
    </row>
    <row r="9" spans="1:9" x14ac:dyDescent="0.35">
      <c r="A9" t="s">
        <v>257</v>
      </c>
      <c r="B9" t="s">
        <v>313</v>
      </c>
      <c r="C9" s="3" t="s">
        <v>314</v>
      </c>
      <c r="D9" s="1" t="s">
        <v>454</v>
      </c>
      <c r="E9" s="1" t="s">
        <v>456</v>
      </c>
      <c r="F9" s="1" t="s">
        <v>455</v>
      </c>
      <c r="G9" s="1" t="s">
        <v>457</v>
      </c>
      <c r="H9" s="1" t="s">
        <v>458</v>
      </c>
      <c r="I9" t="s">
        <v>8</v>
      </c>
    </row>
    <row r="10" spans="1:9" x14ac:dyDescent="0.35">
      <c r="A10" t="s">
        <v>257</v>
      </c>
      <c r="B10" t="s">
        <v>313</v>
      </c>
      <c r="C10" s="3" t="s">
        <v>315</v>
      </c>
      <c r="D10" s="1" t="s">
        <v>450</v>
      </c>
      <c r="E10" s="1" t="s">
        <v>449</v>
      </c>
      <c r="F10" s="1" t="s">
        <v>451</v>
      </c>
      <c r="G10" s="1" t="s">
        <v>452</v>
      </c>
      <c r="H10" s="1" t="s">
        <v>453</v>
      </c>
      <c r="I10" t="s">
        <v>8</v>
      </c>
    </row>
    <row r="11" spans="1:9" x14ac:dyDescent="0.35">
      <c r="A11" t="s">
        <v>89</v>
      </c>
      <c r="B11" t="s">
        <v>56</v>
      </c>
      <c r="C11" s="3" t="s">
        <v>46</v>
      </c>
      <c r="D11" s="1" t="s">
        <v>47</v>
      </c>
      <c r="E11" s="1" t="s">
        <v>48</v>
      </c>
      <c r="F11" t="s">
        <v>8</v>
      </c>
      <c r="G11" s="1" t="s">
        <v>49</v>
      </c>
      <c r="H11" s="1" t="s">
        <v>50</v>
      </c>
      <c r="I11" t="s">
        <v>8</v>
      </c>
    </row>
    <row r="12" spans="1:9" x14ac:dyDescent="0.35">
      <c r="A12" t="s">
        <v>89</v>
      </c>
      <c r="B12" t="s">
        <v>56</v>
      </c>
      <c r="C12" s="3" t="s">
        <v>51</v>
      </c>
      <c r="D12" s="1" t="s">
        <v>52</v>
      </c>
      <c r="E12" s="1" t="s">
        <v>53</v>
      </c>
      <c r="F12" t="s">
        <v>8</v>
      </c>
      <c r="G12" s="1" t="s">
        <v>55</v>
      </c>
      <c r="H12" s="1" t="s">
        <v>54</v>
      </c>
      <c r="I12" t="s">
        <v>8</v>
      </c>
    </row>
    <row r="13" spans="1:9" x14ac:dyDescent="0.35">
      <c r="A13" t="s">
        <v>257</v>
      </c>
      <c r="B13" t="s">
        <v>277</v>
      </c>
      <c r="C13" s="3" t="s">
        <v>278</v>
      </c>
      <c r="D13" s="1" t="s">
        <v>369</v>
      </c>
      <c r="E13" s="1" t="s">
        <v>370</v>
      </c>
      <c r="F13" t="s">
        <v>8</v>
      </c>
      <c r="G13" s="1" t="s">
        <v>371</v>
      </c>
      <c r="H13" s="1" t="s">
        <v>372</v>
      </c>
      <c r="I13" t="s">
        <v>8</v>
      </c>
    </row>
    <row r="14" spans="1:9" x14ac:dyDescent="0.35">
      <c r="A14" t="s">
        <v>257</v>
      </c>
      <c r="B14" t="s">
        <v>277</v>
      </c>
      <c r="C14" s="3" t="s">
        <v>279</v>
      </c>
      <c r="D14" s="1" t="s">
        <v>373</v>
      </c>
      <c r="E14" s="1" t="s">
        <v>374</v>
      </c>
      <c r="F14" t="s">
        <v>8</v>
      </c>
      <c r="G14" s="1" t="s">
        <v>375</v>
      </c>
      <c r="H14" s="1" t="s">
        <v>376</v>
      </c>
      <c r="I14" t="s">
        <v>8</v>
      </c>
    </row>
    <row r="15" spans="1:9" x14ac:dyDescent="0.35">
      <c r="A15" t="s">
        <v>257</v>
      </c>
      <c r="B15" t="s">
        <v>275</v>
      </c>
      <c r="C15" s="3" t="s">
        <v>276</v>
      </c>
      <c r="D15" s="1" t="s">
        <v>364</v>
      </c>
      <c r="E15" s="1" t="s">
        <v>365</v>
      </c>
      <c r="F15" s="1" t="s">
        <v>368</v>
      </c>
      <c r="G15" s="1" t="s">
        <v>366</v>
      </c>
      <c r="H15" s="1" t="s">
        <v>367</v>
      </c>
      <c r="I15" t="s">
        <v>8</v>
      </c>
    </row>
    <row r="16" spans="1:9" x14ac:dyDescent="0.35">
      <c r="A16" t="s">
        <v>117</v>
      </c>
      <c r="B16" t="s">
        <v>159</v>
      </c>
      <c r="C16" t="s">
        <v>163</v>
      </c>
      <c r="D16" t="s">
        <v>8</v>
      </c>
      <c r="E16" t="s">
        <v>8</v>
      </c>
      <c r="F16" s="1" t="s">
        <v>164</v>
      </c>
      <c r="G16" t="s">
        <v>8</v>
      </c>
      <c r="H16" t="s">
        <v>8</v>
      </c>
      <c r="I16" s="1" t="s">
        <v>165</v>
      </c>
    </row>
    <row r="17" spans="1:9" x14ac:dyDescent="0.35">
      <c r="A17" t="s">
        <v>186</v>
      </c>
      <c r="B17" t="s">
        <v>197</v>
      </c>
      <c r="C17" s="3" t="s">
        <v>198</v>
      </c>
      <c r="D17" t="s">
        <v>8</v>
      </c>
      <c r="E17" t="s">
        <v>8</v>
      </c>
      <c r="F17" s="1" t="s">
        <v>200</v>
      </c>
      <c r="G17" t="s">
        <v>8</v>
      </c>
      <c r="H17" s="1" t="s">
        <v>202</v>
      </c>
      <c r="I17" s="1" t="s">
        <v>201</v>
      </c>
    </row>
    <row r="18" spans="1:9" x14ac:dyDescent="0.35">
      <c r="A18" t="s">
        <v>186</v>
      </c>
      <c r="B18" t="s">
        <v>197</v>
      </c>
      <c r="C18" s="3" t="s">
        <v>203</v>
      </c>
      <c r="D18" t="s">
        <v>8</v>
      </c>
      <c r="E18" t="s">
        <v>8</v>
      </c>
      <c r="F18" s="1" t="s">
        <v>204</v>
      </c>
      <c r="G18" t="s">
        <v>8</v>
      </c>
      <c r="H18" s="1" t="s">
        <v>205</v>
      </c>
      <c r="I18" s="1" t="s">
        <v>206</v>
      </c>
    </row>
    <row r="19" spans="1:9" x14ac:dyDescent="0.35">
      <c r="A19" t="s">
        <v>257</v>
      </c>
      <c r="B19" t="s">
        <v>302</v>
      </c>
      <c r="C19" s="3" t="s">
        <v>303</v>
      </c>
      <c r="D19" s="1" t="s">
        <v>463</v>
      </c>
      <c r="E19" s="1" t="s">
        <v>464</v>
      </c>
      <c r="F19" t="s">
        <v>8</v>
      </c>
      <c r="G19" t="s">
        <v>8</v>
      </c>
      <c r="H19" s="1" t="s">
        <v>465</v>
      </c>
      <c r="I19" t="s">
        <v>8</v>
      </c>
    </row>
    <row r="20" spans="1:9" x14ac:dyDescent="0.35">
      <c r="A20" t="s">
        <v>257</v>
      </c>
      <c r="B20" t="s">
        <v>267</v>
      </c>
      <c r="C20" s="3" t="s">
        <v>268</v>
      </c>
      <c r="D20" s="1" t="s">
        <v>346</v>
      </c>
      <c r="E20" s="1" t="s">
        <v>347</v>
      </c>
      <c r="F20" t="s">
        <v>8</v>
      </c>
      <c r="G20" t="s">
        <v>8</v>
      </c>
      <c r="H20" s="1" t="s">
        <v>348</v>
      </c>
      <c r="I20" t="s">
        <v>8</v>
      </c>
    </row>
    <row r="21" spans="1:9" x14ac:dyDescent="0.35">
      <c r="A21" t="s">
        <v>89</v>
      </c>
      <c r="B21" t="s">
        <v>56</v>
      </c>
      <c r="C21" t="s">
        <v>57</v>
      </c>
      <c r="D21" s="1" t="s">
        <v>58</v>
      </c>
      <c r="E21" s="1" t="s">
        <v>59</v>
      </c>
      <c r="F21" t="s">
        <v>8</v>
      </c>
      <c r="G21" s="1" t="s">
        <v>60</v>
      </c>
      <c r="H21" s="1" t="s">
        <v>61</v>
      </c>
      <c r="I21" t="s">
        <v>8</v>
      </c>
    </row>
    <row r="22" spans="1:9" x14ac:dyDescent="0.35">
      <c r="A22" t="s">
        <v>257</v>
      </c>
      <c r="B22" t="s">
        <v>283</v>
      </c>
      <c r="C22" s="3" t="s">
        <v>284</v>
      </c>
      <c r="D22" s="1" t="s">
        <v>386</v>
      </c>
      <c r="E22" s="1" t="s">
        <v>387</v>
      </c>
      <c r="F22" t="s">
        <v>8</v>
      </c>
      <c r="G22" t="s">
        <v>8</v>
      </c>
      <c r="H22" s="1" t="s">
        <v>388</v>
      </c>
      <c r="I22" t="s">
        <v>8</v>
      </c>
    </row>
    <row r="23" spans="1:9" x14ac:dyDescent="0.35">
      <c r="A23" t="s">
        <v>88</v>
      </c>
      <c r="B23" t="s">
        <v>96</v>
      </c>
      <c r="C23" s="3" t="s">
        <v>5</v>
      </c>
      <c r="D23" s="1" t="s">
        <v>12</v>
      </c>
      <c r="E23" s="1" t="s">
        <v>15</v>
      </c>
      <c r="F23" s="1" t="s">
        <v>14</v>
      </c>
      <c r="G23" s="1" t="s">
        <v>13</v>
      </c>
      <c r="H23" t="s">
        <v>8</v>
      </c>
      <c r="I23" t="s">
        <v>8</v>
      </c>
    </row>
    <row r="24" spans="1:9" x14ac:dyDescent="0.35">
      <c r="A24" t="s">
        <v>257</v>
      </c>
      <c r="B24" t="s">
        <v>290</v>
      </c>
      <c r="C24" s="3" t="s">
        <v>291</v>
      </c>
      <c r="D24" s="1" t="s">
        <v>405</v>
      </c>
      <c r="E24" s="1" t="s">
        <v>406</v>
      </c>
      <c r="F24" t="s">
        <v>8</v>
      </c>
      <c r="G24" t="s">
        <v>8</v>
      </c>
      <c r="H24" s="1" t="s">
        <v>407</v>
      </c>
      <c r="I24" s="1" t="s">
        <v>408</v>
      </c>
    </row>
    <row r="25" spans="1:9" x14ac:dyDescent="0.35">
      <c r="A25" t="s">
        <v>257</v>
      </c>
      <c r="B25" t="s">
        <v>269</v>
      </c>
      <c r="C25" s="3" t="s">
        <v>270</v>
      </c>
      <c r="D25" s="1" t="s">
        <v>349</v>
      </c>
      <c r="E25" s="1" t="s">
        <v>547</v>
      </c>
      <c r="F25" s="1" t="s">
        <v>350</v>
      </c>
      <c r="G25" t="s">
        <v>8</v>
      </c>
      <c r="H25" t="s">
        <v>8</v>
      </c>
      <c r="I25" t="s">
        <v>8</v>
      </c>
    </row>
    <row r="26" spans="1:9" x14ac:dyDescent="0.35">
      <c r="A26" t="s">
        <v>257</v>
      </c>
      <c r="B26" t="s">
        <v>269</v>
      </c>
      <c r="C26" s="3" t="s">
        <v>271</v>
      </c>
      <c r="D26" s="1" t="s">
        <v>351</v>
      </c>
      <c r="E26" s="1" t="s">
        <v>352</v>
      </c>
      <c r="F26" t="s">
        <v>8</v>
      </c>
      <c r="G26" s="1" t="s">
        <v>354</v>
      </c>
      <c r="H26" s="1" t="s">
        <v>353</v>
      </c>
      <c r="I26" t="s">
        <v>8</v>
      </c>
    </row>
    <row r="27" spans="1:9" x14ac:dyDescent="0.35">
      <c r="A27" t="s">
        <v>257</v>
      </c>
      <c r="B27" t="s">
        <v>273</v>
      </c>
      <c r="C27" s="3" t="s">
        <v>274</v>
      </c>
      <c r="D27" s="1" t="s">
        <v>359</v>
      </c>
      <c r="E27" s="1" t="s">
        <v>360</v>
      </c>
      <c r="F27" s="1" t="s">
        <v>362</v>
      </c>
      <c r="G27" s="1" t="s">
        <v>361</v>
      </c>
      <c r="H27" s="1" t="s">
        <v>363</v>
      </c>
      <c r="I27" t="s">
        <v>8</v>
      </c>
    </row>
    <row r="28" spans="1:9" x14ac:dyDescent="0.35">
      <c r="A28" s="20" t="s">
        <v>191</v>
      </c>
      <c r="B28" s="20" t="s">
        <v>567</v>
      </c>
      <c r="C28" s="24" t="s">
        <v>568</v>
      </c>
      <c r="D28" t="s">
        <v>8</v>
      </c>
      <c r="E28" s="1" t="s">
        <v>510</v>
      </c>
      <c r="F28" s="1" t="s">
        <v>190</v>
      </c>
      <c r="G28" t="s">
        <v>8</v>
      </c>
      <c r="H28" s="20" t="s">
        <v>8</v>
      </c>
      <c r="I28" t="s">
        <v>8</v>
      </c>
    </row>
    <row r="29" spans="1:9" x14ac:dyDescent="0.35">
      <c r="A29" t="s">
        <v>257</v>
      </c>
      <c r="B29" t="s">
        <v>277</v>
      </c>
      <c r="C29" s="3" t="s">
        <v>280</v>
      </c>
      <c r="D29" s="1" t="s">
        <v>377</v>
      </c>
      <c r="E29" s="1" t="s">
        <v>378</v>
      </c>
      <c r="F29" t="s">
        <v>8</v>
      </c>
      <c r="G29" s="1" t="s">
        <v>380</v>
      </c>
      <c r="H29" s="1" t="s">
        <v>379</v>
      </c>
      <c r="I29" t="s">
        <v>8</v>
      </c>
    </row>
    <row r="30" spans="1:9" x14ac:dyDescent="0.35">
      <c r="A30" t="s">
        <v>179</v>
      </c>
      <c r="B30" t="s">
        <v>184</v>
      </c>
      <c r="C30" t="s">
        <v>176</v>
      </c>
      <c r="D30" t="s">
        <v>8</v>
      </c>
      <c r="E30" t="s">
        <v>8</v>
      </c>
      <c r="F30" s="1" t="s">
        <v>177</v>
      </c>
      <c r="G30" t="s">
        <v>8</v>
      </c>
      <c r="H30" t="s">
        <v>8</v>
      </c>
      <c r="I30" t="s">
        <v>8</v>
      </c>
    </row>
    <row r="31" spans="1:9" x14ac:dyDescent="0.35">
      <c r="A31" t="s">
        <v>117</v>
      </c>
      <c r="B31" t="s">
        <v>159</v>
      </c>
      <c r="C31" t="s">
        <v>160</v>
      </c>
      <c r="D31" t="s">
        <v>8</v>
      </c>
      <c r="E31" t="s">
        <v>8</v>
      </c>
      <c r="F31" s="1" t="s">
        <v>161</v>
      </c>
      <c r="G31" t="s">
        <v>8</v>
      </c>
      <c r="H31" t="s">
        <v>8</v>
      </c>
      <c r="I31" s="1" t="s">
        <v>162</v>
      </c>
    </row>
    <row r="32" spans="1:9" x14ac:dyDescent="0.35">
      <c r="A32" t="s">
        <v>186</v>
      </c>
      <c r="B32" t="s">
        <v>219</v>
      </c>
      <c r="C32" s="3" t="s">
        <v>220</v>
      </c>
      <c r="D32" s="1" t="s">
        <v>232</v>
      </c>
      <c r="E32" s="1" t="s">
        <v>234</v>
      </c>
      <c r="F32" s="1" t="s">
        <v>233</v>
      </c>
      <c r="G32" s="1" t="s">
        <v>235</v>
      </c>
      <c r="H32" s="1" t="s">
        <v>236</v>
      </c>
      <c r="I32" t="s">
        <v>8</v>
      </c>
    </row>
    <row r="33" spans="1:9" x14ac:dyDescent="0.35">
      <c r="A33" t="s">
        <v>117</v>
      </c>
      <c r="B33" t="s">
        <v>118</v>
      </c>
      <c r="C33" t="s">
        <v>119</v>
      </c>
      <c r="D33" s="1" t="s">
        <v>120</v>
      </c>
      <c r="E33" s="1" t="s">
        <v>121</v>
      </c>
      <c r="F33" s="1" t="s">
        <v>122</v>
      </c>
      <c r="G33" s="1" t="s">
        <v>123</v>
      </c>
      <c r="H33" s="1" t="s">
        <v>124</v>
      </c>
      <c r="I33" t="s">
        <v>8</v>
      </c>
    </row>
    <row r="34" spans="1:9" x14ac:dyDescent="0.35">
      <c r="A34" t="s">
        <v>117</v>
      </c>
      <c r="B34" t="s">
        <v>125</v>
      </c>
      <c r="C34" t="s">
        <v>126</v>
      </c>
      <c r="D34" s="1" t="s">
        <v>127</v>
      </c>
      <c r="E34" s="1" t="s">
        <v>128</v>
      </c>
      <c r="F34" s="1" t="s">
        <v>131</v>
      </c>
      <c r="G34" t="s">
        <v>129</v>
      </c>
      <c r="H34" s="1" t="s">
        <v>130</v>
      </c>
      <c r="I34" t="s">
        <v>8</v>
      </c>
    </row>
    <row r="35" spans="1:9" x14ac:dyDescent="0.35">
      <c r="A35" t="s">
        <v>175</v>
      </c>
      <c r="B35" t="s">
        <v>172</v>
      </c>
      <c r="C35" t="s">
        <v>173</v>
      </c>
      <c r="D35" t="s">
        <v>8</v>
      </c>
      <c r="E35" t="s">
        <v>8</v>
      </c>
      <c r="F35" t="s">
        <v>8</v>
      </c>
      <c r="G35" t="s">
        <v>8</v>
      </c>
      <c r="H35" t="s">
        <v>8</v>
      </c>
      <c r="I35" s="1" t="s">
        <v>174</v>
      </c>
    </row>
    <row r="36" spans="1:9" x14ac:dyDescent="0.35">
      <c r="A36" t="s">
        <v>257</v>
      </c>
      <c r="B36" t="s">
        <v>495</v>
      </c>
      <c r="C36" s="3" t="s">
        <v>484</v>
      </c>
      <c r="D36" t="s">
        <v>8</v>
      </c>
      <c r="E36" s="1" t="s">
        <v>483</v>
      </c>
      <c r="F36" t="s">
        <v>8</v>
      </c>
      <c r="G36" t="s">
        <v>8</v>
      </c>
      <c r="H36" t="s">
        <v>8</v>
      </c>
      <c r="I36" t="s">
        <v>8</v>
      </c>
    </row>
    <row r="37" spans="1:9" x14ac:dyDescent="0.35">
      <c r="A37" t="s">
        <v>186</v>
      </c>
      <c r="B37" t="s">
        <v>212</v>
      </c>
      <c r="C37" s="3" t="s">
        <v>213</v>
      </c>
      <c r="D37" t="s">
        <v>8</v>
      </c>
      <c r="E37" t="s">
        <v>8</v>
      </c>
      <c r="F37" s="1" t="s">
        <v>225</v>
      </c>
      <c r="G37" t="s">
        <v>8</v>
      </c>
      <c r="H37" t="s">
        <v>8</v>
      </c>
      <c r="I37" s="23" t="s">
        <v>226</v>
      </c>
    </row>
    <row r="38" spans="1:9" x14ac:dyDescent="0.35">
      <c r="A38" t="s">
        <v>186</v>
      </c>
      <c r="B38" t="s">
        <v>216</v>
      </c>
      <c r="C38" s="3" t="s">
        <v>218</v>
      </c>
      <c r="D38" t="s">
        <v>8</v>
      </c>
      <c r="E38" t="s">
        <v>8</v>
      </c>
      <c r="F38" s="1" t="s">
        <v>231</v>
      </c>
      <c r="G38" t="s">
        <v>8</v>
      </c>
      <c r="H38" t="s">
        <v>8</v>
      </c>
      <c r="I38" t="s">
        <v>8</v>
      </c>
    </row>
    <row r="39" spans="1:9" x14ac:dyDescent="0.35">
      <c r="A39" t="s">
        <v>117</v>
      </c>
      <c r="B39" t="s">
        <v>494</v>
      </c>
      <c r="C39" t="s">
        <v>500</v>
      </c>
      <c r="D39" t="s">
        <v>8</v>
      </c>
      <c r="E39" t="s">
        <v>8</v>
      </c>
      <c r="F39" s="1" t="s">
        <v>167</v>
      </c>
      <c r="G39" t="s">
        <v>8</v>
      </c>
      <c r="H39" t="s">
        <v>8</v>
      </c>
      <c r="I39" t="s">
        <v>8</v>
      </c>
    </row>
    <row r="40" spans="1:9" x14ac:dyDescent="0.35">
      <c r="A40" t="s">
        <v>178</v>
      </c>
      <c r="B40" t="s">
        <v>497</v>
      </c>
      <c r="C40" t="s">
        <v>501</v>
      </c>
      <c r="D40" t="s">
        <v>8</v>
      </c>
      <c r="E40" t="s">
        <v>8</v>
      </c>
      <c r="F40" s="1" t="s">
        <v>181</v>
      </c>
      <c r="G40" t="s">
        <v>8</v>
      </c>
      <c r="H40" t="s">
        <v>8</v>
      </c>
      <c r="I40" t="s">
        <v>8</v>
      </c>
    </row>
    <row r="41" spans="1:9" x14ac:dyDescent="0.35">
      <c r="A41" t="s">
        <v>179</v>
      </c>
      <c r="B41" t="s">
        <v>498</v>
      </c>
      <c r="C41" t="s">
        <v>502</v>
      </c>
      <c r="D41" t="s">
        <v>8</v>
      </c>
      <c r="E41" t="s">
        <v>8</v>
      </c>
      <c r="F41" s="1" t="s">
        <v>182</v>
      </c>
      <c r="G41" t="s">
        <v>8</v>
      </c>
      <c r="H41" t="s">
        <v>8</v>
      </c>
      <c r="I41" t="s">
        <v>8</v>
      </c>
    </row>
    <row r="42" spans="1:9" x14ac:dyDescent="0.35">
      <c r="A42" t="s">
        <v>180</v>
      </c>
      <c r="B42" t="s">
        <v>496</v>
      </c>
      <c r="C42" t="s">
        <v>503</v>
      </c>
      <c r="D42" t="s">
        <v>8</v>
      </c>
      <c r="E42" t="s">
        <v>8</v>
      </c>
      <c r="F42" s="1" t="s">
        <v>183</v>
      </c>
      <c r="G42" t="s">
        <v>8</v>
      </c>
      <c r="H42" t="s">
        <v>8</v>
      </c>
      <c r="I42" t="s">
        <v>8</v>
      </c>
    </row>
    <row r="43" spans="1:9" x14ac:dyDescent="0.35">
      <c r="A43" t="s">
        <v>186</v>
      </c>
      <c r="B43" t="s">
        <v>499</v>
      </c>
      <c r="C43" s="3" t="s">
        <v>504</v>
      </c>
      <c r="D43" t="s">
        <v>8</v>
      </c>
      <c r="E43" t="s">
        <v>8</v>
      </c>
      <c r="F43" s="1" t="s">
        <v>188</v>
      </c>
      <c r="G43" t="s">
        <v>8</v>
      </c>
      <c r="H43" t="s">
        <v>8</v>
      </c>
      <c r="I43" t="s">
        <v>8</v>
      </c>
    </row>
    <row r="44" spans="1:9" x14ac:dyDescent="0.35">
      <c r="A44" t="s">
        <v>242</v>
      </c>
      <c r="B44" t="s">
        <v>247</v>
      </c>
      <c r="C44" s="3" t="s">
        <v>246</v>
      </c>
      <c r="D44" t="s">
        <v>8</v>
      </c>
      <c r="E44" t="s">
        <v>8</v>
      </c>
      <c r="F44" s="1" t="s">
        <v>248</v>
      </c>
      <c r="G44" t="s">
        <v>8</v>
      </c>
      <c r="H44" t="s">
        <v>8</v>
      </c>
      <c r="I44" t="s">
        <v>8</v>
      </c>
    </row>
    <row r="45" spans="1:9" x14ac:dyDescent="0.35">
      <c r="A45" t="s">
        <v>257</v>
      </c>
      <c r="B45" t="s">
        <v>298</v>
      </c>
      <c r="C45" s="3" t="s">
        <v>299</v>
      </c>
      <c r="D45" s="1" t="s">
        <v>429</v>
      </c>
      <c r="E45" s="1" t="s">
        <v>430</v>
      </c>
      <c r="F45" t="s">
        <v>8</v>
      </c>
      <c r="G45" s="1" t="s">
        <v>431</v>
      </c>
      <c r="H45" s="1" t="s">
        <v>432</v>
      </c>
      <c r="I45" t="s">
        <v>8</v>
      </c>
    </row>
    <row r="46" spans="1:9" x14ac:dyDescent="0.35">
      <c r="A46" t="s">
        <v>117</v>
      </c>
      <c r="B46" t="s">
        <v>154</v>
      </c>
      <c r="C46" t="s">
        <v>155</v>
      </c>
      <c r="D46" t="s">
        <v>8</v>
      </c>
      <c r="E46" t="s">
        <v>8</v>
      </c>
      <c r="F46" s="1" t="s">
        <v>157</v>
      </c>
      <c r="G46" t="s">
        <v>8</v>
      </c>
      <c r="H46" t="s">
        <v>8</v>
      </c>
      <c r="I46" s="1" t="s">
        <v>158</v>
      </c>
    </row>
    <row r="47" spans="1:9" x14ac:dyDescent="0.35">
      <c r="A47" t="s">
        <v>89</v>
      </c>
      <c r="B47" t="s">
        <v>95</v>
      </c>
      <c r="C47" s="3" t="s">
        <v>74</v>
      </c>
      <c r="D47" t="s">
        <v>8</v>
      </c>
      <c r="E47" t="s">
        <v>8</v>
      </c>
      <c r="F47" t="s">
        <v>8</v>
      </c>
      <c r="G47" s="1" t="s">
        <v>75</v>
      </c>
      <c r="H47" t="s">
        <v>8</v>
      </c>
      <c r="I47" t="s">
        <v>8</v>
      </c>
    </row>
    <row r="48" spans="1:9" x14ac:dyDescent="0.35">
      <c r="A48" t="s">
        <v>89</v>
      </c>
      <c r="B48" t="s">
        <v>95</v>
      </c>
      <c r="C48" s="3" t="s">
        <v>82</v>
      </c>
      <c r="D48" s="1" t="s">
        <v>83</v>
      </c>
      <c r="E48" s="1" t="s">
        <v>84</v>
      </c>
      <c r="F48" t="s">
        <v>8</v>
      </c>
      <c r="G48" s="1" t="s">
        <v>86</v>
      </c>
      <c r="H48" s="1" t="s">
        <v>85</v>
      </c>
      <c r="I48" t="s">
        <v>8</v>
      </c>
    </row>
    <row r="49" spans="1:15" x14ac:dyDescent="0.35">
      <c r="A49" t="s">
        <v>89</v>
      </c>
      <c r="B49" t="s">
        <v>95</v>
      </c>
      <c r="C49" s="3" t="s">
        <v>77</v>
      </c>
      <c r="D49" s="1" t="s">
        <v>78</v>
      </c>
      <c r="E49" s="1" t="s">
        <v>79</v>
      </c>
      <c r="F49" t="s">
        <v>8</v>
      </c>
      <c r="G49" s="1" t="s">
        <v>81</v>
      </c>
      <c r="H49" s="1" t="s">
        <v>80</v>
      </c>
      <c r="I49" t="s">
        <v>8</v>
      </c>
      <c r="O49" s="1"/>
    </row>
    <row r="50" spans="1:15" x14ac:dyDescent="0.35">
      <c r="A50" t="s">
        <v>249</v>
      </c>
      <c r="B50" t="s">
        <v>250</v>
      </c>
      <c r="C50" s="3" t="s">
        <v>251</v>
      </c>
      <c r="D50" s="1" t="s">
        <v>252</v>
      </c>
      <c r="E50" s="1" t="s">
        <v>253</v>
      </c>
      <c r="F50" s="1" t="s">
        <v>254</v>
      </c>
      <c r="G50" s="1" t="s">
        <v>255</v>
      </c>
      <c r="H50" s="1" t="s">
        <v>256</v>
      </c>
      <c r="I50" t="s">
        <v>8</v>
      </c>
      <c r="O50" s="1"/>
    </row>
    <row r="51" spans="1:15" x14ac:dyDescent="0.35">
      <c r="A51" t="s">
        <v>257</v>
      </c>
      <c r="B51" t="s">
        <v>495</v>
      </c>
      <c r="C51" s="3" t="s">
        <v>489</v>
      </c>
      <c r="D51" t="s">
        <v>8</v>
      </c>
      <c r="E51" t="s">
        <v>8</v>
      </c>
      <c r="F51" t="s">
        <v>8</v>
      </c>
      <c r="G51" s="1" t="s">
        <v>490</v>
      </c>
      <c r="H51" t="s">
        <v>8</v>
      </c>
      <c r="I51" t="s">
        <v>8</v>
      </c>
    </row>
    <row r="52" spans="1:15" x14ac:dyDescent="0.35">
      <c r="A52" t="s">
        <v>257</v>
      </c>
      <c r="B52" t="s">
        <v>316</v>
      </c>
      <c r="C52" s="3" t="s">
        <v>444</v>
      </c>
      <c r="D52" s="1" t="s">
        <v>440</v>
      </c>
      <c r="E52" s="1" t="s">
        <v>441</v>
      </c>
      <c r="F52" t="s">
        <v>8</v>
      </c>
      <c r="G52" s="1" t="s">
        <v>442</v>
      </c>
      <c r="H52" s="1" t="s">
        <v>443</v>
      </c>
      <c r="I52" t="s">
        <v>8</v>
      </c>
    </row>
    <row r="53" spans="1:15" x14ac:dyDescent="0.35">
      <c r="A53" t="s">
        <v>117</v>
      </c>
      <c r="B53" t="s">
        <v>138</v>
      </c>
      <c r="C53" t="s">
        <v>171</v>
      </c>
      <c r="D53" s="1" t="s">
        <v>140</v>
      </c>
      <c r="E53" s="1" t="s">
        <v>141</v>
      </c>
      <c r="F53" t="s">
        <v>8</v>
      </c>
      <c r="G53" s="1" t="s">
        <v>139</v>
      </c>
      <c r="H53" t="s">
        <v>8</v>
      </c>
      <c r="I53" t="s">
        <v>8</v>
      </c>
    </row>
    <row r="54" spans="1:15" x14ac:dyDescent="0.35">
      <c r="A54" t="s">
        <v>88</v>
      </c>
      <c r="B54" t="s">
        <v>96</v>
      </c>
      <c r="C54" s="3" t="s">
        <v>100</v>
      </c>
      <c r="D54" s="1" t="s">
        <v>17</v>
      </c>
      <c r="E54" s="1" t="s">
        <v>16</v>
      </c>
      <c r="F54" t="s">
        <v>8</v>
      </c>
      <c r="G54" s="1" t="s">
        <v>18</v>
      </c>
      <c r="H54" t="s">
        <v>8</v>
      </c>
      <c r="I54" t="s">
        <v>8</v>
      </c>
    </row>
    <row r="55" spans="1:15" x14ac:dyDescent="0.35">
      <c r="A55" t="s">
        <v>257</v>
      </c>
      <c r="B55" t="s">
        <v>304</v>
      </c>
      <c r="C55" s="3" t="s">
        <v>305</v>
      </c>
      <c r="D55" s="1" t="s">
        <v>459</v>
      </c>
      <c r="E55" s="1" t="s">
        <v>460</v>
      </c>
      <c r="F55" t="s">
        <v>8</v>
      </c>
      <c r="G55" s="1" t="s">
        <v>461</v>
      </c>
      <c r="H55" s="1" t="s">
        <v>462</v>
      </c>
      <c r="I55" t="s">
        <v>8</v>
      </c>
    </row>
    <row r="56" spans="1:15" x14ac:dyDescent="0.35">
      <c r="A56" t="s">
        <v>257</v>
      </c>
      <c r="B56" t="s">
        <v>30</v>
      </c>
      <c r="C56" s="3" t="s">
        <v>264</v>
      </c>
      <c r="D56" s="1" t="s">
        <v>334</v>
      </c>
      <c r="E56" s="1" t="s">
        <v>337</v>
      </c>
      <c r="F56" s="1" t="s">
        <v>335</v>
      </c>
      <c r="G56" s="1" t="s">
        <v>338</v>
      </c>
      <c r="H56" s="1" t="s">
        <v>339</v>
      </c>
      <c r="I56" s="1" t="s">
        <v>336</v>
      </c>
    </row>
    <row r="57" spans="1:15" x14ac:dyDescent="0.35">
      <c r="A57" t="s">
        <v>89</v>
      </c>
      <c r="B57" t="s">
        <v>493</v>
      </c>
      <c r="C57" s="3" t="s">
        <v>491</v>
      </c>
      <c r="D57" t="s">
        <v>8</v>
      </c>
      <c r="E57" t="s">
        <v>8</v>
      </c>
      <c r="F57" t="s">
        <v>8</v>
      </c>
      <c r="G57" s="1" t="s">
        <v>492</v>
      </c>
      <c r="H57" t="s">
        <v>8</v>
      </c>
      <c r="I57" t="s">
        <v>8</v>
      </c>
    </row>
    <row r="58" spans="1:15" x14ac:dyDescent="0.35">
      <c r="A58" t="s">
        <v>257</v>
      </c>
      <c r="B58" t="s">
        <v>269</v>
      </c>
      <c r="C58" s="3" t="s">
        <v>272</v>
      </c>
      <c r="D58" s="1" t="s">
        <v>355</v>
      </c>
      <c r="E58" s="1" t="s">
        <v>356</v>
      </c>
      <c r="F58" t="s">
        <v>8</v>
      </c>
      <c r="G58" s="1" t="s">
        <v>357</v>
      </c>
      <c r="H58" s="1" t="s">
        <v>358</v>
      </c>
      <c r="I58" t="s">
        <v>8</v>
      </c>
    </row>
    <row r="59" spans="1:15" x14ac:dyDescent="0.35">
      <c r="A59" t="s">
        <v>257</v>
      </c>
      <c r="B59" t="s">
        <v>292</v>
      </c>
      <c r="C59" s="3" t="s">
        <v>293</v>
      </c>
      <c r="D59" s="1" t="s">
        <v>409</v>
      </c>
      <c r="E59" s="1" t="s">
        <v>410</v>
      </c>
      <c r="F59" t="s">
        <v>8</v>
      </c>
      <c r="G59" s="1" t="s">
        <v>411</v>
      </c>
      <c r="H59" s="1" t="s">
        <v>412</v>
      </c>
      <c r="I59" t="s">
        <v>8</v>
      </c>
    </row>
    <row r="60" spans="1:15" x14ac:dyDescent="0.35">
      <c r="A60" t="s">
        <v>257</v>
      </c>
      <c r="B60" t="s">
        <v>292</v>
      </c>
      <c r="C60" s="3" t="s">
        <v>294</v>
      </c>
      <c r="D60" s="1" t="s">
        <v>413</v>
      </c>
      <c r="E60" s="1" t="s">
        <v>414</v>
      </c>
      <c r="F60" s="1" t="s">
        <v>415</v>
      </c>
      <c r="G60" s="1" t="s">
        <v>416</v>
      </c>
      <c r="H60" s="1" t="s">
        <v>417</v>
      </c>
      <c r="I60" t="s">
        <v>8</v>
      </c>
    </row>
    <row r="61" spans="1:15" x14ac:dyDescent="0.35">
      <c r="A61" t="s">
        <v>257</v>
      </c>
      <c r="B61" t="s">
        <v>306</v>
      </c>
      <c r="C61" s="3" t="s">
        <v>307</v>
      </c>
      <c r="D61" s="1" t="s">
        <v>466</v>
      </c>
      <c r="E61" s="1" t="s">
        <v>470</v>
      </c>
      <c r="F61" s="1" t="s">
        <v>467</v>
      </c>
      <c r="G61" s="1" t="s">
        <v>471</v>
      </c>
      <c r="H61" s="1" t="s">
        <v>469</v>
      </c>
      <c r="I61" s="1" t="s">
        <v>468</v>
      </c>
    </row>
    <row r="62" spans="1:15" x14ac:dyDescent="0.35">
      <c r="A62" t="s">
        <v>257</v>
      </c>
      <c r="B62" t="s">
        <v>306</v>
      </c>
      <c r="C62" s="3" t="s">
        <v>308</v>
      </c>
      <c r="D62" s="1" t="s">
        <v>472</v>
      </c>
      <c r="E62" s="1" t="s">
        <v>476</v>
      </c>
      <c r="F62" s="1" t="s">
        <v>474</v>
      </c>
      <c r="G62" s="1" t="s">
        <v>476</v>
      </c>
      <c r="H62" s="1" t="s">
        <v>473</v>
      </c>
      <c r="I62" s="1" t="s">
        <v>475</v>
      </c>
    </row>
    <row r="63" spans="1:15" x14ac:dyDescent="0.35">
      <c r="A63" t="s">
        <v>88</v>
      </c>
      <c r="B63" t="s">
        <v>96</v>
      </c>
      <c r="C63" s="3" t="s">
        <v>7</v>
      </c>
      <c r="D63" s="1" t="s">
        <v>10</v>
      </c>
      <c r="E63" s="1" t="s">
        <v>9</v>
      </c>
      <c r="F63" t="s">
        <v>8</v>
      </c>
      <c r="G63" s="1" t="s">
        <v>11</v>
      </c>
      <c r="H63" s="1" t="s">
        <v>29</v>
      </c>
      <c r="I63" t="s">
        <v>8</v>
      </c>
    </row>
    <row r="64" spans="1:15" x14ac:dyDescent="0.35">
      <c r="A64" t="s">
        <v>257</v>
      </c>
      <c r="B64" t="s">
        <v>283</v>
      </c>
      <c r="C64" s="3" t="s">
        <v>285</v>
      </c>
      <c r="D64" s="1" t="s">
        <v>389</v>
      </c>
      <c r="E64" s="1" t="s">
        <v>390</v>
      </c>
      <c r="F64" t="s">
        <v>8</v>
      </c>
      <c r="G64" s="1" t="s">
        <v>392</v>
      </c>
      <c r="H64" s="1" t="s">
        <v>391</v>
      </c>
      <c r="I64" t="s">
        <v>8</v>
      </c>
    </row>
    <row r="65" spans="1:9" x14ac:dyDescent="0.35">
      <c r="A65" t="s">
        <v>257</v>
      </c>
      <c r="B65" t="s">
        <v>311</v>
      </c>
      <c r="C65" s="3" t="s">
        <v>312</v>
      </c>
      <c r="D65" s="1" t="s">
        <v>480</v>
      </c>
      <c r="E65" s="1" t="s">
        <v>481</v>
      </c>
      <c r="F65" t="s">
        <v>8</v>
      </c>
      <c r="G65" t="s">
        <v>8</v>
      </c>
      <c r="H65" s="1" t="s">
        <v>482</v>
      </c>
      <c r="I65" t="s">
        <v>8</v>
      </c>
    </row>
    <row r="66" spans="1:9" x14ac:dyDescent="0.35">
      <c r="A66" t="s">
        <v>89</v>
      </c>
      <c r="B66" t="s">
        <v>56</v>
      </c>
      <c r="C66" s="3" t="s">
        <v>62</v>
      </c>
      <c r="D66" s="1" t="s">
        <v>63</v>
      </c>
      <c r="F66" t="s">
        <v>8</v>
      </c>
      <c r="G66" s="1" t="s">
        <v>65</v>
      </c>
      <c r="H66" s="1" t="s">
        <v>64</v>
      </c>
      <c r="I66" t="s">
        <v>8</v>
      </c>
    </row>
    <row r="67" spans="1:9" x14ac:dyDescent="0.35">
      <c r="A67" t="s">
        <v>89</v>
      </c>
      <c r="B67" t="s">
        <v>56</v>
      </c>
      <c r="C67" s="3" t="s">
        <v>66</v>
      </c>
      <c r="D67" s="1" t="s">
        <v>67</v>
      </c>
      <c r="E67" s="1" t="s">
        <v>68</v>
      </c>
      <c r="F67" t="s">
        <v>8</v>
      </c>
      <c r="G67" s="1" t="s">
        <v>70</v>
      </c>
      <c r="H67" s="1" t="s">
        <v>69</v>
      </c>
      <c r="I67" t="s">
        <v>8</v>
      </c>
    </row>
    <row r="68" spans="1:9" x14ac:dyDescent="0.35">
      <c r="A68" t="s">
        <v>89</v>
      </c>
      <c r="B68" t="s">
        <v>56</v>
      </c>
      <c r="C68" s="3" t="s">
        <v>71</v>
      </c>
      <c r="D68" s="1" t="s">
        <v>72</v>
      </c>
      <c r="E68" s="1" t="s">
        <v>73</v>
      </c>
      <c r="F68" t="s">
        <v>8</v>
      </c>
      <c r="G68" t="s">
        <v>8</v>
      </c>
      <c r="H68" t="s">
        <v>8</v>
      </c>
      <c r="I68" t="s">
        <v>8</v>
      </c>
    </row>
    <row r="69" spans="1:9" x14ac:dyDescent="0.35">
      <c r="A69" t="s">
        <v>117</v>
      </c>
      <c r="B69" t="s">
        <v>494</v>
      </c>
      <c r="C69" t="s">
        <v>505</v>
      </c>
      <c r="D69" t="s">
        <v>8</v>
      </c>
      <c r="E69" t="s">
        <v>8</v>
      </c>
      <c r="F69" s="1" t="s">
        <v>170</v>
      </c>
      <c r="G69" t="s">
        <v>8</v>
      </c>
      <c r="H69" t="s">
        <v>8</v>
      </c>
      <c r="I69" t="s">
        <v>8</v>
      </c>
    </row>
    <row r="70" spans="1:9" x14ac:dyDescent="0.35">
      <c r="A70" t="s">
        <v>186</v>
      </c>
      <c r="B70" t="s">
        <v>499</v>
      </c>
      <c r="C70" s="3" t="s">
        <v>506</v>
      </c>
      <c r="D70" t="s">
        <v>8</v>
      </c>
      <c r="E70" t="s">
        <v>8</v>
      </c>
      <c r="F70" s="1" t="s">
        <v>189</v>
      </c>
      <c r="G70" t="s">
        <v>8</v>
      </c>
      <c r="H70" t="s">
        <v>8</v>
      </c>
      <c r="I70" t="s">
        <v>8</v>
      </c>
    </row>
    <row r="71" spans="1:9" x14ac:dyDescent="0.35">
      <c r="A71" t="s">
        <v>257</v>
      </c>
      <c r="B71" t="s">
        <v>300</v>
      </c>
      <c r="C71" s="3" t="s">
        <v>301</v>
      </c>
      <c r="D71" s="1" t="s">
        <v>433</v>
      </c>
      <c r="E71" s="1" t="s">
        <v>434</v>
      </c>
      <c r="F71" t="s">
        <v>8</v>
      </c>
      <c r="G71" t="s">
        <v>8</v>
      </c>
      <c r="H71" s="1" t="s">
        <v>435</v>
      </c>
      <c r="I71" t="s">
        <v>8</v>
      </c>
    </row>
    <row r="72" spans="1:9" x14ac:dyDescent="0.35">
      <c r="A72" t="s">
        <v>117</v>
      </c>
      <c r="B72" t="s">
        <v>133</v>
      </c>
      <c r="C72" t="s">
        <v>134</v>
      </c>
      <c r="D72" s="1" t="s">
        <v>132</v>
      </c>
      <c r="E72" s="1" t="s">
        <v>135</v>
      </c>
      <c r="F72" s="1" t="s">
        <v>136</v>
      </c>
      <c r="G72" s="1" t="s">
        <v>137</v>
      </c>
      <c r="H72" t="s">
        <v>8</v>
      </c>
      <c r="I72" t="s">
        <v>8</v>
      </c>
    </row>
    <row r="73" spans="1:9" x14ac:dyDescent="0.35">
      <c r="A73" t="s">
        <v>257</v>
      </c>
      <c r="B73" t="s">
        <v>289</v>
      </c>
      <c r="C73" s="3" t="s">
        <v>286</v>
      </c>
      <c r="D73" s="1" t="s">
        <v>393</v>
      </c>
      <c r="E73" s="1" t="s">
        <v>394</v>
      </c>
      <c r="F73" t="s">
        <v>8</v>
      </c>
      <c r="G73" s="1" t="s">
        <v>396</v>
      </c>
      <c r="H73" s="1" t="s">
        <v>395</v>
      </c>
      <c r="I73" t="s">
        <v>8</v>
      </c>
    </row>
    <row r="74" spans="1:9" x14ac:dyDescent="0.35">
      <c r="A74" t="s">
        <v>257</v>
      </c>
      <c r="B74" t="s">
        <v>289</v>
      </c>
      <c r="C74" s="3" t="s">
        <v>287</v>
      </c>
      <c r="D74" s="1" t="s">
        <v>397</v>
      </c>
      <c r="E74" s="1" t="s">
        <v>398</v>
      </c>
      <c r="F74" t="s">
        <v>8</v>
      </c>
      <c r="G74" s="1" t="s">
        <v>399</v>
      </c>
      <c r="H74" s="1" t="s">
        <v>400</v>
      </c>
      <c r="I74" t="s">
        <v>8</v>
      </c>
    </row>
    <row r="75" spans="1:9" x14ac:dyDescent="0.35">
      <c r="A75" t="s">
        <v>257</v>
      </c>
      <c r="B75" t="s">
        <v>289</v>
      </c>
      <c r="C75" s="3" t="s">
        <v>288</v>
      </c>
      <c r="D75" s="1" t="s">
        <v>401</v>
      </c>
      <c r="E75" s="1" t="s">
        <v>402</v>
      </c>
      <c r="F75" t="s">
        <v>8</v>
      </c>
      <c r="G75" s="1" t="s">
        <v>403</v>
      </c>
      <c r="H75" s="1" t="s">
        <v>404</v>
      </c>
      <c r="I75" t="s">
        <v>8</v>
      </c>
    </row>
    <row r="76" spans="1:9" x14ac:dyDescent="0.35">
      <c r="A76" t="s">
        <v>257</v>
      </c>
      <c r="B76" t="s">
        <v>260</v>
      </c>
      <c r="C76" s="3" t="s">
        <v>261</v>
      </c>
      <c r="D76" s="1" t="s">
        <v>326</v>
      </c>
      <c r="E76" s="1" t="s">
        <v>327</v>
      </c>
      <c r="F76" t="s">
        <v>8</v>
      </c>
      <c r="G76" t="s">
        <v>8</v>
      </c>
      <c r="H76" s="1" t="s">
        <v>328</v>
      </c>
      <c r="I76" t="s">
        <v>8</v>
      </c>
    </row>
    <row r="77" spans="1:9" x14ac:dyDescent="0.35">
      <c r="A77" t="s">
        <v>186</v>
      </c>
      <c r="B77" t="s">
        <v>207</v>
      </c>
      <c r="C77" s="3" t="s">
        <v>208</v>
      </c>
      <c r="D77" t="s">
        <v>8</v>
      </c>
      <c r="E77" t="s">
        <v>8</v>
      </c>
      <c r="F77" s="1" t="s">
        <v>209</v>
      </c>
      <c r="G77" t="s">
        <v>8</v>
      </c>
      <c r="H77" t="s">
        <v>8</v>
      </c>
      <c r="I77" s="1" t="s">
        <v>210</v>
      </c>
    </row>
    <row r="78" spans="1:9" x14ac:dyDescent="0.35">
      <c r="A78" t="s">
        <v>186</v>
      </c>
      <c r="B78" t="s">
        <v>221</v>
      </c>
      <c r="C78" s="3" t="s">
        <v>222</v>
      </c>
      <c r="D78" s="1" t="s">
        <v>237</v>
      </c>
      <c r="E78" s="1" t="s">
        <v>239</v>
      </c>
      <c r="F78" s="1" t="s">
        <v>238</v>
      </c>
      <c r="G78" s="1" t="s">
        <v>240</v>
      </c>
      <c r="H78" s="1" t="s">
        <v>241</v>
      </c>
      <c r="I78" t="s">
        <v>8</v>
      </c>
    </row>
    <row r="79" spans="1:9" x14ac:dyDescent="0.35">
      <c r="A79" t="s">
        <v>117</v>
      </c>
      <c r="B79" t="s">
        <v>109</v>
      </c>
      <c r="C79" t="s">
        <v>110</v>
      </c>
      <c r="D79" s="1" t="s">
        <v>111</v>
      </c>
      <c r="E79" s="1" t="s">
        <v>116</v>
      </c>
      <c r="F79" s="1" t="s">
        <v>112</v>
      </c>
      <c r="G79" s="1" t="s">
        <v>115</v>
      </c>
      <c r="H79" s="1" t="s">
        <v>114</v>
      </c>
      <c r="I79" t="s">
        <v>8</v>
      </c>
    </row>
    <row r="80" spans="1:9" x14ac:dyDescent="0.35">
      <c r="A80" t="s">
        <v>117</v>
      </c>
      <c r="B80" t="s">
        <v>148</v>
      </c>
      <c r="C80" t="s">
        <v>149</v>
      </c>
      <c r="D80" t="s">
        <v>8</v>
      </c>
      <c r="E80" t="s">
        <v>8</v>
      </c>
      <c r="F80" s="1" t="s">
        <v>146</v>
      </c>
      <c r="G80" t="s">
        <v>8</v>
      </c>
      <c r="H80" t="s">
        <v>8</v>
      </c>
      <c r="I80" s="1" t="s">
        <v>147</v>
      </c>
    </row>
    <row r="81" spans="1:9" x14ac:dyDescent="0.35">
      <c r="A81" t="s">
        <v>257</v>
      </c>
      <c r="B81" t="s">
        <v>316</v>
      </c>
      <c r="C81" s="3" t="s">
        <v>317</v>
      </c>
      <c r="D81" s="1" t="s">
        <v>445</v>
      </c>
      <c r="E81" s="1" t="s">
        <v>446</v>
      </c>
      <c r="F81" t="s">
        <v>8</v>
      </c>
      <c r="G81" s="1" t="s">
        <v>448</v>
      </c>
      <c r="H81" s="1" t="s">
        <v>447</v>
      </c>
      <c r="I81" t="s">
        <v>8</v>
      </c>
    </row>
    <row r="82" spans="1:9" x14ac:dyDescent="0.35">
      <c r="A82" t="s">
        <v>257</v>
      </c>
      <c r="B82" t="s">
        <v>295</v>
      </c>
      <c r="C82" s="3" t="s">
        <v>296</v>
      </c>
      <c r="D82" s="1" t="s">
        <v>418</v>
      </c>
      <c r="E82" s="1" t="s">
        <v>419</v>
      </c>
      <c r="F82" s="1" t="s">
        <v>421</v>
      </c>
      <c r="G82" t="s">
        <v>8</v>
      </c>
      <c r="H82" s="1" t="s">
        <v>422</v>
      </c>
      <c r="I82" s="1" t="s">
        <v>420</v>
      </c>
    </row>
    <row r="83" spans="1:9" x14ac:dyDescent="0.35">
      <c r="A83" t="s">
        <v>257</v>
      </c>
      <c r="B83" t="s">
        <v>295</v>
      </c>
      <c r="C83" s="3" t="s">
        <v>297</v>
      </c>
      <c r="D83" s="1" t="s">
        <v>423</v>
      </c>
      <c r="E83" s="1" t="s">
        <v>424</v>
      </c>
      <c r="F83" s="1" t="s">
        <v>425</v>
      </c>
      <c r="G83" s="1" t="s">
        <v>427</v>
      </c>
      <c r="H83" s="1" t="s">
        <v>428</v>
      </c>
      <c r="I83" s="1" t="s">
        <v>426</v>
      </c>
    </row>
    <row r="84" spans="1:9" x14ac:dyDescent="0.35">
      <c r="A84" t="s">
        <v>257</v>
      </c>
      <c r="B84" t="s">
        <v>262</v>
      </c>
      <c r="C84" s="3" t="s">
        <v>263</v>
      </c>
      <c r="D84" s="1" t="s">
        <v>329</v>
      </c>
      <c r="E84" s="1" t="s">
        <v>330</v>
      </c>
      <c r="F84" s="1" t="s">
        <v>333</v>
      </c>
      <c r="G84" s="1" t="s">
        <v>332</v>
      </c>
      <c r="H84" s="1" t="s">
        <v>331</v>
      </c>
      <c r="I84" t="s">
        <v>8</v>
      </c>
    </row>
    <row r="85" spans="1:9" x14ac:dyDescent="0.35">
      <c r="A85" t="s">
        <v>257</v>
      </c>
      <c r="B85" t="s">
        <v>495</v>
      </c>
      <c r="C85" s="3" t="s">
        <v>487</v>
      </c>
      <c r="D85" t="s">
        <v>8</v>
      </c>
      <c r="E85" s="1" t="s">
        <v>488</v>
      </c>
      <c r="F85" t="s">
        <v>8</v>
      </c>
      <c r="G85" s="1" t="s">
        <v>488</v>
      </c>
      <c r="H85" t="s">
        <v>8</v>
      </c>
      <c r="I85" t="s">
        <v>8</v>
      </c>
    </row>
    <row r="86" spans="1:9" x14ac:dyDescent="0.35">
      <c r="A86" t="s">
        <v>257</v>
      </c>
      <c r="B86" t="s">
        <v>281</v>
      </c>
      <c r="C86" s="3" t="s">
        <v>282</v>
      </c>
      <c r="D86" s="1" t="s">
        <v>381</v>
      </c>
      <c r="E86" s="1" t="s">
        <v>382</v>
      </c>
      <c r="F86" s="1" t="s">
        <v>385</v>
      </c>
      <c r="G86" s="1" t="s">
        <v>384</v>
      </c>
      <c r="H86" s="1" t="s">
        <v>383</v>
      </c>
      <c r="I86" t="s">
        <v>8</v>
      </c>
    </row>
    <row r="87" spans="1:9" x14ac:dyDescent="0.35">
      <c r="A87" t="s">
        <v>257</v>
      </c>
      <c r="B87" t="s">
        <v>258</v>
      </c>
      <c r="C87" s="3" t="s">
        <v>259</v>
      </c>
      <c r="D87" s="1" t="s">
        <v>320</v>
      </c>
      <c r="E87" s="1" t="s">
        <v>321</v>
      </c>
      <c r="F87" t="s">
        <v>8</v>
      </c>
      <c r="G87" s="1" t="s">
        <v>322</v>
      </c>
      <c r="H87" s="1" t="s">
        <v>324</v>
      </c>
      <c r="I87" s="1" t="s">
        <v>323</v>
      </c>
    </row>
    <row r="88" spans="1:9" x14ac:dyDescent="0.35">
      <c r="A88" t="s">
        <v>89</v>
      </c>
      <c r="B88" t="s">
        <v>30</v>
      </c>
      <c r="C88" s="3" t="s">
        <v>31</v>
      </c>
      <c r="D88" s="1" t="s">
        <v>32</v>
      </c>
      <c r="E88" s="1" t="s">
        <v>34</v>
      </c>
      <c r="F88" s="1" t="s">
        <v>33</v>
      </c>
      <c r="G88" s="1" t="s">
        <v>35</v>
      </c>
      <c r="H88" s="1" t="s">
        <v>36</v>
      </c>
      <c r="I88" t="s">
        <v>8</v>
      </c>
    </row>
    <row r="89" spans="1:9" x14ac:dyDescent="0.35">
      <c r="A89" t="s">
        <v>89</v>
      </c>
      <c r="B89" t="s">
        <v>30</v>
      </c>
      <c r="C89" s="3" t="s">
        <v>38</v>
      </c>
      <c r="D89" s="1" t="s">
        <v>37</v>
      </c>
      <c r="E89" s="1" t="s">
        <v>41</v>
      </c>
      <c r="F89" s="1" t="s">
        <v>40</v>
      </c>
      <c r="G89" s="1"/>
      <c r="H89" s="1" t="s">
        <v>44</v>
      </c>
      <c r="I89" t="s">
        <v>8</v>
      </c>
    </row>
    <row r="90" spans="1:9" x14ac:dyDescent="0.35">
      <c r="A90" t="s">
        <v>89</v>
      </c>
      <c r="B90" t="s">
        <v>30</v>
      </c>
      <c r="C90" s="3" t="s">
        <v>39</v>
      </c>
      <c r="D90" s="1" t="s">
        <v>37</v>
      </c>
      <c r="E90" s="1" t="s">
        <v>42</v>
      </c>
      <c r="F90" s="1" t="s">
        <v>40</v>
      </c>
      <c r="G90" s="1" t="s">
        <v>43</v>
      </c>
      <c r="H90" s="1" t="s">
        <v>44</v>
      </c>
      <c r="I90" t="s">
        <v>8</v>
      </c>
    </row>
    <row r="91" spans="1:9" x14ac:dyDescent="0.35">
      <c r="A91" t="s">
        <v>257</v>
      </c>
      <c r="B91" t="s">
        <v>265</v>
      </c>
      <c r="C91" s="3" t="s">
        <v>266</v>
      </c>
      <c r="D91" s="1" t="s">
        <v>340</v>
      </c>
      <c r="E91" s="1" t="s">
        <v>343</v>
      </c>
      <c r="F91" s="1" t="s">
        <v>341</v>
      </c>
      <c r="G91" s="1" t="s">
        <v>344</v>
      </c>
      <c r="H91" s="1" t="s">
        <v>345</v>
      </c>
      <c r="I91" s="1" t="s">
        <v>342</v>
      </c>
    </row>
    <row r="92" spans="1:9" x14ac:dyDescent="0.35">
      <c r="A92" t="s">
        <v>186</v>
      </c>
      <c r="B92" t="s">
        <v>216</v>
      </c>
      <c r="C92" s="3" t="s">
        <v>217</v>
      </c>
      <c r="D92" t="s">
        <v>8</v>
      </c>
      <c r="E92" t="s">
        <v>8</v>
      </c>
      <c r="F92" s="1" t="s">
        <v>229</v>
      </c>
      <c r="G92" t="s">
        <v>8</v>
      </c>
      <c r="H92" t="s">
        <v>8</v>
      </c>
      <c r="I92" s="1" t="s">
        <v>230</v>
      </c>
    </row>
    <row r="93" spans="1:9" x14ac:dyDescent="0.35">
      <c r="A93" t="s">
        <v>257</v>
      </c>
      <c r="B93" t="s">
        <v>318</v>
      </c>
      <c r="C93" s="3" t="s">
        <v>319</v>
      </c>
      <c r="D93" s="1" t="s">
        <v>436</v>
      </c>
      <c r="E93" s="1" t="s">
        <v>437</v>
      </c>
      <c r="F93" t="s">
        <v>8</v>
      </c>
      <c r="G93" s="1" t="s">
        <v>438</v>
      </c>
      <c r="H93" s="1" t="s">
        <v>439</v>
      </c>
      <c r="I93" t="s">
        <v>8</v>
      </c>
    </row>
    <row r="94" spans="1:9" x14ac:dyDescent="0.35">
      <c r="A94" t="s">
        <v>507</v>
      </c>
      <c r="B94" t="s">
        <v>508</v>
      </c>
      <c r="C94" s="3" t="s">
        <v>509</v>
      </c>
      <c r="D94" s="1" t="s">
        <v>514</v>
      </c>
      <c r="E94" s="1" t="s">
        <v>8</v>
      </c>
      <c r="F94" t="s">
        <v>8</v>
      </c>
      <c r="G94" s="1" t="s">
        <v>8</v>
      </c>
      <c r="H94" t="s">
        <v>8</v>
      </c>
      <c r="I94" s="1" t="s">
        <v>8</v>
      </c>
    </row>
    <row r="95" spans="1:9" x14ac:dyDescent="0.35">
      <c r="A95" s="20" t="s">
        <v>191</v>
      </c>
      <c r="B95" s="20" t="s">
        <v>567</v>
      </c>
      <c r="C95" s="24" t="s">
        <v>569</v>
      </c>
      <c r="D95" s="1" t="s">
        <v>512</v>
      </c>
      <c r="E95" s="1" t="s">
        <v>511</v>
      </c>
      <c r="F95" t="s">
        <v>8</v>
      </c>
      <c r="G95" s="1" t="s">
        <v>8</v>
      </c>
      <c r="H95" t="s">
        <v>8</v>
      </c>
      <c r="I95" s="1" t="s">
        <v>8</v>
      </c>
    </row>
    <row r="96" spans="1:9" x14ac:dyDescent="0.35">
      <c r="A96" s="20" t="s">
        <v>191</v>
      </c>
      <c r="B96" s="20" t="s">
        <v>567</v>
      </c>
      <c r="C96" s="24" t="s">
        <v>570</v>
      </c>
      <c r="D96" s="1" t="s">
        <v>513</v>
      </c>
      <c r="E96" s="1" t="s">
        <v>8</v>
      </c>
      <c r="F96" t="s">
        <v>8</v>
      </c>
      <c r="G96" s="1" t="s">
        <v>8</v>
      </c>
      <c r="H96" t="s">
        <v>8</v>
      </c>
      <c r="I96" s="1" t="s">
        <v>8</v>
      </c>
    </row>
    <row r="97" spans="1:9" x14ac:dyDescent="0.35">
      <c r="A97" t="s">
        <v>507</v>
      </c>
      <c r="B97" t="s">
        <v>515</v>
      </c>
      <c r="C97" s="3" t="s">
        <v>516</v>
      </c>
      <c r="D97" s="1" t="s">
        <v>517</v>
      </c>
      <c r="E97" s="1" t="s">
        <v>8</v>
      </c>
      <c r="F97" t="s">
        <v>8</v>
      </c>
      <c r="G97" s="1" t="s">
        <v>8</v>
      </c>
      <c r="H97" t="s">
        <v>8</v>
      </c>
      <c r="I97" s="1" t="s">
        <v>8</v>
      </c>
    </row>
    <row r="98" spans="1:9" x14ac:dyDescent="0.35">
      <c r="A98" t="s">
        <v>257</v>
      </c>
      <c r="B98" t="s">
        <v>518</v>
      </c>
      <c r="C98" s="3" t="s">
        <v>519</v>
      </c>
      <c r="D98" s="1" t="s">
        <v>520</v>
      </c>
      <c r="E98" s="1" t="s">
        <v>8</v>
      </c>
      <c r="F98" t="s">
        <v>8</v>
      </c>
      <c r="G98" s="1" t="s">
        <v>8</v>
      </c>
      <c r="H98" t="s">
        <v>8</v>
      </c>
      <c r="I98" s="1" t="s">
        <v>8</v>
      </c>
    </row>
    <row r="99" spans="1:9" x14ac:dyDescent="0.35">
      <c r="A99" t="s">
        <v>257</v>
      </c>
      <c r="B99" t="s">
        <v>277</v>
      </c>
      <c r="C99" s="3" t="s">
        <v>521</v>
      </c>
      <c r="D99" s="1" t="s">
        <v>522</v>
      </c>
      <c r="E99" s="1" t="s">
        <v>8</v>
      </c>
      <c r="F99" t="s">
        <v>8</v>
      </c>
      <c r="G99" s="1" t="s">
        <v>8</v>
      </c>
      <c r="H99" t="s">
        <v>8</v>
      </c>
      <c r="I99" s="1" t="s">
        <v>8</v>
      </c>
    </row>
    <row r="100" spans="1:9" x14ac:dyDescent="0.35">
      <c r="A100" t="s">
        <v>257</v>
      </c>
      <c r="B100" t="s">
        <v>277</v>
      </c>
      <c r="C100" s="3" t="s">
        <v>523</v>
      </c>
      <c r="D100" s="1" t="s">
        <v>8</v>
      </c>
      <c r="E100" s="1" t="s">
        <v>524</v>
      </c>
      <c r="F100" t="s">
        <v>8</v>
      </c>
      <c r="G100" s="1" t="s">
        <v>8</v>
      </c>
      <c r="H100" t="s">
        <v>8</v>
      </c>
      <c r="I100" s="1" t="s">
        <v>8</v>
      </c>
    </row>
    <row r="101" spans="1:9" x14ac:dyDescent="0.35">
      <c r="A101" t="s">
        <v>257</v>
      </c>
      <c r="B101" t="s">
        <v>269</v>
      </c>
      <c r="C101" s="3" t="s">
        <v>525</v>
      </c>
      <c r="D101" s="1" t="s">
        <v>526</v>
      </c>
      <c r="E101" s="1" t="s">
        <v>527</v>
      </c>
      <c r="F101" t="s">
        <v>8</v>
      </c>
      <c r="G101" s="1" t="s">
        <v>8</v>
      </c>
      <c r="H101" s="1" t="s">
        <v>528</v>
      </c>
      <c r="I101" s="1" t="s">
        <v>8</v>
      </c>
    </row>
    <row r="102" spans="1:9" x14ac:dyDescent="0.35">
      <c r="A102" t="s">
        <v>257</v>
      </c>
      <c r="B102" t="s">
        <v>265</v>
      </c>
      <c r="C102" s="3" t="s">
        <v>529</v>
      </c>
      <c r="D102" s="1" t="s">
        <v>530</v>
      </c>
      <c r="E102" s="1" t="s">
        <v>531</v>
      </c>
      <c r="F102" t="s">
        <v>8</v>
      </c>
      <c r="G102" s="1" t="s">
        <v>8</v>
      </c>
      <c r="H102" t="s">
        <v>8</v>
      </c>
      <c r="I102" s="1" t="s">
        <v>8</v>
      </c>
    </row>
    <row r="103" spans="1:9" x14ac:dyDescent="0.35">
      <c r="A103" t="s">
        <v>257</v>
      </c>
      <c r="B103" t="s">
        <v>265</v>
      </c>
      <c r="C103" s="3" t="s">
        <v>532</v>
      </c>
      <c r="D103" s="1" t="s">
        <v>533</v>
      </c>
      <c r="E103" s="1" t="s">
        <v>534</v>
      </c>
      <c r="F103" t="s">
        <v>8</v>
      </c>
      <c r="G103" s="1" t="s">
        <v>8</v>
      </c>
      <c r="H103" t="s">
        <v>8</v>
      </c>
      <c r="I103" s="1" t="s">
        <v>8</v>
      </c>
    </row>
    <row r="104" spans="1:9" x14ac:dyDescent="0.35">
      <c r="A104" t="s">
        <v>257</v>
      </c>
      <c r="B104" t="s">
        <v>269</v>
      </c>
      <c r="C104" s="3" t="s">
        <v>535</v>
      </c>
      <c r="D104" s="1" t="s">
        <v>536</v>
      </c>
      <c r="E104" s="1" t="s">
        <v>537</v>
      </c>
      <c r="F104" t="s">
        <v>8</v>
      </c>
      <c r="G104" s="1" t="s">
        <v>8</v>
      </c>
      <c r="H104" t="s">
        <v>8</v>
      </c>
      <c r="I104" s="1" t="s">
        <v>8</v>
      </c>
    </row>
    <row r="105" spans="1:9" x14ac:dyDescent="0.35">
      <c r="A105" t="s">
        <v>257</v>
      </c>
      <c r="B105" t="s">
        <v>538</v>
      </c>
      <c r="C105" s="3" t="s">
        <v>539</v>
      </c>
      <c r="D105" s="1" t="s">
        <v>8</v>
      </c>
      <c r="E105" s="1" t="s">
        <v>540</v>
      </c>
      <c r="F105" t="s">
        <v>8</v>
      </c>
      <c r="G105" s="1" t="s">
        <v>8</v>
      </c>
      <c r="H105" t="s">
        <v>8</v>
      </c>
      <c r="I105" s="1" t="s">
        <v>8</v>
      </c>
    </row>
    <row r="106" spans="1:9" x14ac:dyDescent="0.35">
      <c r="A106" t="s">
        <v>257</v>
      </c>
      <c r="B106" t="s">
        <v>538</v>
      </c>
      <c r="C106" s="3" t="s">
        <v>541</v>
      </c>
      <c r="D106" s="1" t="s">
        <v>8</v>
      </c>
      <c r="E106" s="1" t="s">
        <v>542</v>
      </c>
      <c r="F106" t="s">
        <v>8</v>
      </c>
      <c r="G106" s="1" t="s">
        <v>8</v>
      </c>
      <c r="H106" t="s">
        <v>8</v>
      </c>
      <c r="I106" s="1" t="s">
        <v>8</v>
      </c>
    </row>
    <row r="107" spans="1:9" x14ac:dyDescent="0.35">
      <c r="A107" t="s">
        <v>257</v>
      </c>
      <c r="B107" t="s">
        <v>538</v>
      </c>
      <c r="C107" s="3" t="s">
        <v>543</v>
      </c>
      <c r="D107" s="1" t="s">
        <v>8</v>
      </c>
      <c r="E107" s="1" t="s">
        <v>544</v>
      </c>
      <c r="F107" t="s">
        <v>8</v>
      </c>
      <c r="G107" s="1" t="s">
        <v>8</v>
      </c>
      <c r="H107" t="s">
        <v>8</v>
      </c>
      <c r="I107" s="1" t="s">
        <v>8</v>
      </c>
    </row>
    <row r="108" spans="1:9" x14ac:dyDescent="0.35">
      <c r="A108" t="s">
        <v>257</v>
      </c>
      <c r="B108" t="s">
        <v>538</v>
      </c>
      <c r="C108" s="3" t="s">
        <v>545</v>
      </c>
      <c r="D108" s="1" t="s">
        <v>8</v>
      </c>
      <c r="E108" s="1" t="s">
        <v>546</v>
      </c>
      <c r="F108" t="s">
        <v>8</v>
      </c>
      <c r="G108" s="1" t="s">
        <v>8</v>
      </c>
      <c r="H108" t="s">
        <v>8</v>
      </c>
      <c r="I108" s="1" t="s">
        <v>8</v>
      </c>
    </row>
    <row r="109" spans="1:9" x14ac:dyDescent="0.35">
      <c r="A109" t="s">
        <v>257</v>
      </c>
      <c r="B109" t="s">
        <v>269</v>
      </c>
      <c r="C109" s="3" t="s">
        <v>548</v>
      </c>
      <c r="D109" s="1" t="s">
        <v>8</v>
      </c>
      <c r="E109" s="1" t="s">
        <v>549</v>
      </c>
      <c r="F109" t="s">
        <v>8</v>
      </c>
      <c r="G109" s="1" t="s">
        <v>8</v>
      </c>
      <c r="H109" t="s">
        <v>8</v>
      </c>
      <c r="I109" s="1" t="s">
        <v>8</v>
      </c>
    </row>
    <row r="110" spans="1:9" x14ac:dyDescent="0.35">
      <c r="A110" t="s">
        <v>117</v>
      </c>
      <c r="B110" t="s">
        <v>550</v>
      </c>
      <c r="C110" s="3" t="s">
        <v>551</v>
      </c>
      <c r="D110" s="1" t="s">
        <v>555</v>
      </c>
      <c r="E110" s="1" t="s">
        <v>554</v>
      </c>
      <c r="F110" t="s">
        <v>8</v>
      </c>
      <c r="G110" s="1" t="s">
        <v>8</v>
      </c>
      <c r="H110" s="1" t="s">
        <v>556</v>
      </c>
      <c r="I110" s="1" t="s">
        <v>560</v>
      </c>
    </row>
    <row r="111" spans="1:9" x14ac:dyDescent="0.35">
      <c r="A111" t="s">
        <v>117</v>
      </c>
      <c r="B111" t="s">
        <v>550</v>
      </c>
      <c r="C111" s="3" t="s">
        <v>552</v>
      </c>
      <c r="D111" s="1" t="s">
        <v>8</v>
      </c>
      <c r="E111" s="1" t="s">
        <v>553</v>
      </c>
      <c r="F111" s="1" t="s">
        <v>561</v>
      </c>
      <c r="G111" s="1" t="s">
        <v>8</v>
      </c>
      <c r="H111" t="s">
        <v>8</v>
      </c>
      <c r="I111" s="1" t="s">
        <v>8</v>
      </c>
    </row>
    <row r="112" spans="1:9" x14ac:dyDescent="0.35">
      <c r="A112" t="s">
        <v>242</v>
      </c>
      <c r="B112" t="s">
        <v>557</v>
      </c>
      <c r="C112" s="3" t="s">
        <v>558</v>
      </c>
      <c r="D112" s="1" t="s">
        <v>8</v>
      </c>
      <c r="E112" s="1" t="s">
        <v>8</v>
      </c>
      <c r="F112" t="s">
        <v>8</v>
      </c>
      <c r="G112" s="1" t="s">
        <v>559</v>
      </c>
      <c r="H112" t="s">
        <v>8</v>
      </c>
      <c r="I112" s="1" t="s">
        <v>8</v>
      </c>
    </row>
    <row r="113" spans="1:9" x14ac:dyDescent="0.35">
      <c r="A113" t="s">
        <v>117</v>
      </c>
      <c r="B113" t="s">
        <v>562</v>
      </c>
      <c r="C113" s="3" t="s">
        <v>563</v>
      </c>
      <c r="D113" s="1" t="s">
        <v>8</v>
      </c>
      <c r="E113" s="1" t="s">
        <v>8</v>
      </c>
      <c r="F113" s="1" t="s">
        <v>564</v>
      </c>
      <c r="G113" s="1" t="s">
        <v>8</v>
      </c>
      <c r="H113" t="s">
        <v>8</v>
      </c>
      <c r="I113" s="1" t="s">
        <v>8</v>
      </c>
    </row>
    <row r="114" spans="1:9" x14ac:dyDescent="0.35">
      <c r="A114" t="s">
        <v>507</v>
      </c>
      <c r="B114" t="s">
        <v>571</v>
      </c>
      <c r="C114" s="3" t="s">
        <v>565</v>
      </c>
      <c r="D114" s="1" t="s">
        <v>8</v>
      </c>
      <c r="E114" s="1" t="s">
        <v>8</v>
      </c>
      <c r="F114" s="1" t="s">
        <v>566</v>
      </c>
      <c r="G114" s="1" t="s">
        <v>8</v>
      </c>
      <c r="H114" t="s">
        <v>8</v>
      </c>
      <c r="I114" s="1" t="s">
        <v>8</v>
      </c>
    </row>
  </sheetData>
  <hyperlinks>
    <hyperlink ref="D63" r:id="rId1" xr:uid="{588F003C-8A21-47F7-AA4A-F0FBDD5BE3C6}"/>
    <hyperlink ref="E63" r:id="rId2" xr:uid="{1D384616-DF02-44CA-84C2-1AA9D7D83E4E}"/>
    <hyperlink ref="G63" r:id="rId3" xr:uid="{9739FD41-1FE2-42E4-845D-E99E14B358F1}"/>
    <hyperlink ref="G23" r:id="rId4" xr:uid="{859F6569-F63E-4757-9A74-C62DC5787AF1}"/>
    <hyperlink ref="F23" r:id="rId5" xr:uid="{18638FC1-6D0C-418E-AA31-AF3D6E63D7CB}"/>
    <hyperlink ref="E23" r:id="rId6" xr:uid="{46F0E4B3-FB57-4471-903F-620E37020C22}"/>
    <hyperlink ref="D23" r:id="rId7" xr:uid="{A0CF40F8-1A1B-421C-BDE7-9589014A1F9F}"/>
    <hyperlink ref="D54" r:id="rId8" xr:uid="{D6D00D34-8A00-4FE0-AC97-E8A5E40319F7}"/>
    <hyperlink ref="E54" r:id="rId9" xr:uid="{29532FAD-543C-488E-A216-2AFD26179255}"/>
    <hyperlink ref="G54" r:id="rId10" xr:uid="{D958C6BE-9E7A-40F1-B4C6-01C1975E812A}"/>
    <hyperlink ref="D8" r:id="rId11" xr:uid="{72313F92-D9FE-47DC-85A2-ABFE210293C1}"/>
    <hyperlink ref="E8" r:id="rId12" xr:uid="{A3FFECEC-7030-4DB3-A522-1CC231C5C433}"/>
    <hyperlink ref="G8" r:id="rId13" xr:uid="{F70604C6-AF40-4D97-AE6E-078A354F28F2}"/>
    <hyperlink ref="H8" r:id="rId14" xr:uid="{4B486367-136F-4D27-B636-7E8CDEC4151F}"/>
    <hyperlink ref="H63" r:id="rId15" xr:uid="{5C13547D-E629-484B-AF14-1FD40BD45491}"/>
    <hyperlink ref="H88" r:id="rId16" xr:uid="{B4F52572-B3B5-4210-AB28-FF5E5FD9AE3D}"/>
    <hyperlink ref="F89" r:id="rId17" xr:uid="{BFA0F5D0-EF30-4DCD-B7ED-E1D049D70604}"/>
    <hyperlink ref="F90" r:id="rId18" xr:uid="{13E96DB8-E727-4116-AD84-2738CF012D46}"/>
    <hyperlink ref="H90" r:id="rId19" xr:uid="{D426B3EC-44B6-4B3B-A03B-0DD272A30E46}"/>
    <hyperlink ref="E11" r:id="rId20" xr:uid="{3DB299AA-FC84-4755-B5F0-D8FBC936D22E}"/>
    <hyperlink ref="H11" r:id="rId21" xr:uid="{FDD81FF8-5F77-4885-9F56-0EB92A400FD8}"/>
    <hyperlink ref="D12" r:id="rId22" xr:uid="{338FC884-84D1-41F6-BC0A-03878A8886D6}"/>
    <hyperlink ref="E12" r:id="rId23" xr:uid="{3C2BD7A8-0F1F-4D4F-A182-DCEB409AB182}"/>
    <hyperlink ref="H12" r:id="rId24" xr:uid="{0E78117E-42FA-4FA1-BC0C-F4BB31D1BC97}"/>
    <hyperlink ref="G12" r:id="rId25" xr:uid="{E812A8B0-97A0-4A91-855A-BAFDB743FC6A}"/>
    <hyperlink ref="D21" r:id="rId26" xr:uid="{5B61CC5C-CE62-4106-9434-DFA4E9B973B1}"/>
    <hyperlink ref="E21" r:id="rId27" xr:uid="{40290FF8-3F07-4A40-99A7-9F4EF86993CB}"/>
    <hyperlink ref="G21" r:id="rId28" xr:uid="{0D1012AC-0818-4D3B-9393-095EBBD15B3B}"/>
    <hyperlink ref="H21" r:id="rId29" xr:uid="{DD777CFE-4B76-4142-9EF2-0796668E4618}"/>
    <hyperlink ref="D66" r:id="rId30" xr:uid="{356C3DEF-825D-4A3C-93BB-67EED46DED39}"/>
    <hyperlink ref="H66" r:id="rId31" xr:uid="{DAE3100D-D1F1-4B71-9423-33F5B124920C}"/>
    <hyperlink ref="G66" r:id="rId32" xr:uid="{18D7FC08-5953-439A-9D66-02E0E32666AF}"/>
    <hyperlink ref="D67" r:id="rId33" xr:uid="{BBE67B14-55F6-42C6-BB1F-257D13643F7C}"/>
    <hyperlink ref="E67" r:id="rId34" xr:uid="{B2656E32-C442-42C5-8021-A1FA4CBF1030}"/>
    <hyperlink ref="H67" r:id="rId35" xr:uid="{6052014E-B702-4D17-ADB0-8F7EDF2A7FA0}"/>
    <hyperlink ref="G67" r:id="rId36" xr:uid="{E2CC6520-CB70-4CF4-AE90-8D71999EA7EE}"/>
    <hyperlink ref="D68" r:id="rId37" xr:uid="{2C38CC5B-CE6F-413B-BC5A-CDA590F9955C}"/>
    <hyperlink ref="E68" r:id="rId38" xr:uid="{97758D47-B0AD-47AF-85C7-41D7A1B468D7}"/>
    <hyperlink ref="G47" r:id="rId39" xr:uid="{92B6901B-431C-44A7-BE88-4FA7F0F01E20}"/>
    <hyperlink ref="D49" r:id="rId40" xr:uid="{D6D43904-3E19-4AF8-96C2-F6EC17B1F854}"/>
    <hyperlink ref="E49" r:id="rId41" xr:uid="{DD48D537-3579-489A-8DDC-7D46AB3149B8}"/>
    <hyperlink ref="H49" r:id="rId42" xr:uid="{2A14C564-17F4-4D31-A5A2-4BACFA842A70}"/>
    <hyperlink ref="G49" r:id="rId43" xr:uid="{B89B7237-42C0-4010-88CA-B5B9CCA840E0}"/>
    <hyperlink ref="D48" r:id="rId44" xr:uid="{BC88D82D-0B84-4C6F-9690-DBC787213262}"/>
    <hyperlink ref="E48" r:id="rId45" xr:uid="{DA9F2683-BCAF-4981-BDFD-4ABF89250F94}"/>
    <hyperlink ref="H48" r:id="rId46" xr:uid="{739B1A54-A936-493A-809A-108FCA4CEB3A}"/>
    <hyperlink ref="G48" r:id="rId47" xr:uid="{ACDD4CCD-87E3-487F-AD3E-CE0C0E28983C}"/>
    <hyperlink ref="D79" r:id="rId48" xr:uid="{D15B4085-B949-446D-A8D4-F1CFAF42A7F0}"/>
    <hyperlink ref="H79" r:id="rId49" xr:uid="{AB5DF9C2-802D-411B-8C63-35E4206367FB}"/>
    <hyperlink ref="G79" r:id="rId50" xr:uid="{549D6A91-F92E-4E7A-9512-B3A821B2FEC6}"/>
    <hyperlink ref="F79" r:id="rId51" xr:uid="{AEA87CD5-A546-4FB7-B294-391AB2A92CEF}"/>
    <hyperlink ref="E79" r:id="rId52" xr:uid="{AF92BC4C-87BC-41CA-8325-CABE8B99C504}"/>
    <hyperlink ref="D33" r:id="rId53" xr:uid="{991947C1-2F8A-4319-9C00-40EB7D481C45}"/>
    <hyperlink ref="E33" r:id="rId54" xr:uid="{2709D86A-CB2F-49A9-98CA-504B3D2BDC5C}"/>
    <hyperlink ref="F33" r:id="rId55" xr:uid="{8A205BDE-F7DB-4C8C-B976-BB25CD97DEB6}"/>
    <hyperlink ref="G33" r:id="rId56" xr:uid="{833B9480-65B2-4C71-8741-97024990E99B}"/>
    <hyperlink ref="H33" r:id="rId57" xr:uid="{764019F6-B68E-41C1-85C6-245685502CCE}"/>
    <hyperlink ref="D34" r:id="rId58" xr:uid="{71D061CD-3DD4-483C-A106-C222766F708F}"/>
    <hyperlink ref="E34" r:id="rId59" xr:uid="{2E3B4EEE-26C0-4BCA-8D2D-0475F54D6DC4}"/>
    <hyperlink ref="H34" r:id="rId60" xr:uid="{2B8457BD-578C-4F2A-A302-189A6C00CE0D}"/>
    <hyperlink ref="F34" r:id="rId61" xr:uid="{BD87B9BA-9464-475B-A5B3-25F2A581513B}"/>
    <hyperlink ref="D72" r:id="rId62" xr:uid="{F245EE1C-7353-4965-86BA-FEA1B2FE660B}"/>
    <hyperlink ref="E72" r:id="rId63" xr:uid="{E42E7B7B-AF7F-466F-AABC-396AAFF800CB}"/>
    <hyperlink ref="F72" r:id="rId64" xr:uid="{7E20BD6F-4802-43B4-A3C9-E31C5B7E06AE}"/>
    <hyperlink ref="G72" r:id="rId65" xr:uid="{889D883B-0176-4AFE-97D2-3862CBBF7B64}"/>
    <hyperlink ref="G53" r:id="rId66" xr:uid="{E60CEA5F-149B-4A00-9EAB-C5A69772E65D}"/>
    <hyperlink ref="D53" r:id="rId67" xr:uid="{36AC0DC4-2E59-4DA8-914E-094167E4B72F}"/>
    <hyperlink ref="E53" r:id="rId68" xr:uid="{20766D2A-88C2-4A3C-BAF1-5B9C619FDA1F}"/>
    <hyperlink ref="F6" r:id="rId69" xr:uid="{CF8DE099-4300-458E-8E57-B23529DF5171}"/>
    <hyperlink ref="I6" r:id="rId70" xr:uid="{E9AE9573-F400-4EA5-A42A-E94222D06EC2}"/>
    <hyperlink ref="F80" r:id="rId71" xr:uid="{85CDB8B3-E228-4109-AA6C-77647FDB5258}"/>
    <hyperlink ref="I80" r:id="rId72" xr:uid="{9D9F0BB1-17BD-4DCD-BA46-8DADFBA74099}"/>
    <hyperlink ref="F46" r:id="rId73" xr:uid="{637DBACD-2AE7-4872-96BB-A58FB207EAB9}"/>
    <hyperlink ref="I46" r:id="rId74" xr:uid="{6B58A6B3-3F6E-4E5D-B69C-2746B2BB0535}"/>
    <hyperlink ref="F31" r:id="rId75" xr:uid="{E94A35BA-E4E4-4C68-A8C3-DEC94E8DC450}"/>
    <hyperlink ref="I31" r:id="rId76" xr:uid="{69C3394B-269E-4DDD-AAD5-950BB310B21D}"/>
    <hyperlink ref="F16" r:id="rId77" xr:uid="{A8149943-A940-47E7-B117-9220FBA18F39}"/>
    <hyperlink ref="I16" r:id="rId78" xr:uid="{A3109CF7-0FD5-4FB1-892E-D37BA6F007CD}"/>
    <hyperlink ref="F39" r:id="rId79" xr:uid="{FB207E75-D80E-4158-A0B3-CED2B9AEA316}"/>
    <hyperlink ref="F69" r:id="rId80" xr:uid="{5C93FD4A-605C-47FC-ADD8-7BBA16C019B7}"/>
    <hyperlink ref="F30" r:id="rId81" xr:uid="{B7E4872E-2E87-4572-ACA9-FCA9A35A21E3}"/>
    <hyperlink ref="I35" r:id="rId82" xr:uid="{F7E67659-0E20-42BD-8F3A-78A5A6B3E711}"/>
    <hyperlink ref="F40" r:id="rId83" xr:uid="{645A8CFD-26D6-46AB-97D6-B6B9288414A0}"/>
    <hyperlink ref="F41" r:id="rId84" xr:uid="{B433E5A6-8EF8-4F87-B0B0-5F6D6816A651}"/>
    <hyperlink ref="F42" r:id="rId85" xr:uid="{CB5453AD-FA21-4ECB-B098-0412F835AA38}"/>
    <hyperlink ref="F43" r:id="rId86" xr:uid="{F0697EFA-8E4C-4E9A-923A-26E2263DD369}"/>
    <hyperlink ref="F70" r:id="rId87" xr:uid="{DB29ADE8-B27C-472D-ADAA-268B3D86311C}"/>
    <hyperlink ref="F28" r:id="rId88" xr:uid="{C0F79018-E2F4-41BD-93A0-D3BADF190256}"/>
    <hyperlink ref="F17" r:id="rId89" xr:uid="{2899B685-110E-4C29-B66F-E0DD1304155D}"/>
    <hyperlink ref="I17" r:id="rId90" xr:uid="{C8118FCE-EC1A-431E-96D3-7E9C8D53A8C0}"/>
    <hyperlink ref="H17" r:id="rId91" xr:uid="{93B777CF-808B-483F-A242-53B539696266}"/>
    <hyperlink ref="H18" r:id="rId92" xr:uid="{D5DF1A9F-B974-4697-828A-2061DBA465DB}"/>
    <hyperlink ref="F18" r:id="rId93" xr:uid="{D3E412CE-0CEF-40A0-B211-E96124E09BD0}"/>
    <hyperlink ref="F77" r:id="rId94" xr:uid="{A7AF054C-104A-4BC9-BAA2-7BC1858D9927}"/>
    <hyperlink ref="I18" r:id="rId95" xr:uid="{8BBB801E-3D2C-4170-921C-F27FEA107950}"/>
    <hyperlink ref="I77" r:id="rId96" xr:uid="{66921A81-540E-47F5-B9FA-B32D08DCBA16}"/>
    <hyperlink ref="F3" r:id="rId97" xr:uid="{61D092EC-12B5-41D0-A4E8-AC876C333FBA}"/>
    <hyperlink ref="I3" r:id="rId98" xr:uid="{9A6F8E22-E33C-4FB7-A3FE-95C4D5265FCB}"/>
    <hyperlink ref="F37" r:id="rId99" xr:uid="{5209211A-E2A4-45B7-BC75-1777867B23C8}"/>
    <hyperlink ref="I37" r:id="rId100" xr:uid="{AA476136-5E50-4BAB-976E-87A6476E2134}"/>
    <hyperlink ref="F7" r:id="rId101" xr:uid="{36A60ABF-1A5F-48C2-ABCE-0414D7D8C345}"/>
    <hyperlink ref="I7" r:id="rId102" xr:uid="{3BB0DDDC-CCDE-429D-A161-0469240E6CE9}"/>
    <hyperlink ref="F92" r:id="rId103" xr:uid="{6BDF55B9-3705-4BFC-945E-E05A1A850FE1}"/>
    <hyperlink ref="I92" r:id="rId104" xr:uid="{E624C9DD-1F74-4F86-B3DB-E7F0325E74C3}"/>
    <hyperlink ref="F38" r:id="rId105" xr:uid="{B4E7107E-DF6F-4C1C-9A8A-5280524AD933}"/>
    <hyperlink ref="D32" r:id="rId106" xr:uid="{7D1C1C30-51EC-46AE-9058-3BA85B65DC68}"/>
    <hyperlink ref="F32" r:id="rId107" xr:uid="{210E66AA-CE36-43A4-BBCD-5AC04A6CF7D8}"/>
    <hyperlink ref="E32" r:id="rId108" xr:uid="{FA533DD5-8B45-4E68-AEA9-64D12378238B}"/>
    <hyperlink ref="G32" r:id="rId109" xr:uid="{97AB8E60-6294-4F37-B4A5-CB9C66FFFABA}"/>
    <hyperlink ref="H32" r:id="rId110" xr:uid="{A0110F4E-A950-490D-8CB1-FC6E6C9F772C}"/>
    <hyperlink ref="D78" r:id="rId111" xr:uid="{6B47E3C2-73A0-4BCD-9A34-D6E9F7DA95D7}"/>
    <hyperlink ref="F78" r:id="rId112" xr:uid="{E4879803-E72D-41EC-8966-D0407A8C27DD}"/>
    <hyperlink ref="E78" r:id="rId113" xr:uid="{EC4D5052-41C3-4145-8332-12B51CB4DD5E}"/>
    <hyperlink ref="G78" r:id="rId114" xr:uid="{36ED9D60-C582-46D1-90D5-52D6EA560E03}"/>
    <hyperlink ref="H78" r:id="rId115" xr:uid="{926EBF08-6310-49B3-8634-C91CCDB4D3E8}"/>
    <hyperlink ref="F2" r:id="rId116" xr:uid="{66188982-AD67-469C-8D7A-79AA20792B7A}"/>
    <hyperlink ref="F44" r:id="rId117" xr:uid="{C2773321-01FE-4691-8DB8-F04DB3367B02}"/>
    <hyperlink ref="D50" r:id="rId118" xr:uid="{E9B763F0-E258-49CE-8ED6-8B2410519DB3}"/>
    <hyperlink ref="E50" r:id="rId119" xr:uid="{76CE5073-F9F9-42E1-A0E6-21F6D8C89A6B}"/>
    <hyperlink ref="F50" r:id="rId120" xr:uid="{CC121584-9275-411F-89DF-EBB865ACC942}"/>
    <hyperlink ref="G50" r:id="rId121" xr:uid="{A790A643-F253-45B0-BB7B-FFA4C8C0F57E}"/>
    <hyperlink ref="H50" r:id="rId122" xr:uid="{369B1178-5E26-4CCA-AF44-99FB43D2E1C0}"/>
    <hyperlink ref="G57" r:id="rId123" xr:uid="{90788169-05DA-4BC4-8851-9C3B2A3C0DFB}"/>
    <hyperlink ref="D87" r:id="rId124" xr:uid="{FDD0E4BF-F94A-4F44-ADC1-6D1C8712E159}"/>
    <hyperlink ref="E87" r:id="rId125" xr:uid="{58734BD1-0B69-488A-8513-261D006C111D}"/>
    <hyperlink ref="G87" r:id="rId126" xr:uid="{EA2D74DC-0042-451B-A70E-AD340B666922}"/>
    <hyperlink ref="H87" r:id="rId127" xr:uid="{56FD8C0D-E7A9-4AFD-9FEB-58B224A0E9AF}"/>
    <hyperlink ref="I87" r:id="rId128" xr:uid="{5B1F14DE-9E53-4BB3-8FEA-A8DF5C2373EB}"/>
    <hyperlink ref="D76" r:id="rId129" xr:uid="{2E7B6346-ECF8-4779-AE30-2B3BB90B9A37}"/>
    <hyperlink ref="E76" r:id="rId130" xr:uid="{1570DBF5-FD2B-4BD3-9D0C-4B78D5FA8889}"/>
    <hyperlink ref="H76" r:id="rId131" xr:uid="{53C1EF05-9E1B-4117-A26C-B5972A2E9C75}"/>
    <hyperlink ref="D84" r:id="rId132" xr:uid="{85D27C91-4D6A-4F28-9BCC-4E76E741DFC8}"/>
    <hyperlink ref="E84" r:id="rId133" xr:uid="{CD16259A-BD9C-43EC-9064-700EC9962A9F}"/>
    <hyperlink ref="H84" r:id="rId134" xr:uid="{FD7320F5-68B5-4151-84E3-BD735550A653}"/>
    <hyperlink ref="G84" r:id="rId135" xr:uid="{4F8DD787-3BAB-472B-93DD-669D411BF0B6}"/>
    <hyperlink ref="F84" r:id="rId136" xr:uid="{22C0E431-6279-4E05-950F-3A3A8B50EE69}"/>
    <hyperlink ref="D56" r:id="rId137" xr:uid="{D222ED90-71D4-4812-8E7B-F0B59BF10764}"/>
    <hyperlink ref="F56" r:id="rId138" xr:uid="{C44625F9-350D-4197-9BA0-49DBFBB7FE56}"/>
    <hyperlink ref="I56" r:id="rId139" xr:uid="{497D411A-32EB-4AFA-ABB7-9ECB8F3EE4EC}"/>
    <hyperlink ref="E56" r:id="rId140" xr:uid="{C94D26E6-86F3-4A8E-9626-B12EEFD51034}"/>
    <hyperlink ref="G56" r:id="rId141" xr:uid="{3BB67150-650C-4A7E-9ACB-BE4C03209D2D}"/>
    <hyperlink ref="H56" r:id="rId142" xr:uid="{D83ED379-E46D-4D99-BF06-F0CAC5F2D82B}"/>
    <hyperlink ref="D91" r:id="rId143" xr:uid="{EE24BB03-5B7C-4244-A172-3F2DF02DD263}"/>
    <hyperlink ref="F91" r:id="rId144" xr:uid="{EC814261-AD17-4F20-B08E-5CA4210D01B3}"/>
    <hyperlink ref="I91" r:id="rId145" xr:uid="{E799417B-18BE-4063-99EC-A30DB0A19EAC}"/>
    <hyperlink ref="E91" r:id="rId146" xr:uid="{36712BEE-DB2E-4AEB-8029-9B1A6562640B}"/>
    <hyperlink ref="G91" r:id="rId147" xr:uid="{B00F7661-84BC-4CC3-B410-3675C4ECDAF8}"/>
    <hyperlink ref="H91" r:id="rId148" xr:uid="{A878CDFA-36FF-4EA3-A26B-656A356EBD9A}"/>
    <hyperlink ref="D20" r:id="rId149" xr:uid="{E5527E6B-06E1-425E-9843-A4F8918320EB}"/>
    <hyperlink ref="E20" r:id="rId150" xr:uid="{BBA9A454-8035-4F8E-BCA4-3D05BEF3FE00}"/>
    <hyperlink ref="H20" r:id="rId151" xr:uid="{8582DA7A-0102-4865-BFDE-A74B9A9CFF0D}"/>
    <hyperlink ref="D25" r:id="rId152" xr:uid="{D8286EA0-389E-41A4-A58F-65ACF7F16EDB}"/>
    <hyperlink ref="F25" r:id="rId153" xr:uid="{B36AB405-8715-4A3F-AF2A-1FA94CEB4C72}"/>
    <hyperlink ref="D26" r:id="rId154" xr:uid="{6C1233F0-4930-4B43-A2BA-9BA440C2D57B}"/>
    <hyperlink ref="E26" r:id="rId155" xr:uid="{D2F9AE65-3B19-4DED-9A04-7F0422645B42}"/>
    <hyperlink ref="H26" r:id="rId156" xr:uid="{0C7B40FC-EFE4-478E-B261-4DF65DD4D3E1}"/>
    <hyperlink ref="G26" r:id="rId157" xr:uid="{4D4BBEC2-70B5-47D7-81DC-65D9E42D9410}"/>
    <hyperlink ref="D58" r:id="rId158" xr:uid="{FBB03B9F-68F7-44EF-954A-8CA566E8C873}"/>
    <hyperlink ref="E58" r:id="rId159" xr:uid="{1FFB117B-F124-4C2B-8CA2-536ABB14A4D4}"/>
    <hyperlink ref="G58" r:id="rId160" xr:uid="{9FD3F68A-A194-49BB-B34C-3011EB1E1878}"/>
    <hyperlink ref="H58" r:id="rId161" xr:uid="{EAA03698-47E1-45D8-941A-8B3ED7C91C4C}"/>
    <hyperlink ref="D27" r:id="rId162" xr:uid="{98CC3A6C-58A8-4605-9392-D74318C35A04}"/>
    <hyperlink ref="E27" r:id="rId163" xr:uid="{DE1D72D9-ABA2-4C91-9646-8A0993B45928}"/>
    <hyperlink ref="G27" r:id="rId164" xr:uid="{AFCD1637-8372-457B-9421-8DD7532A0A59}"/>
    <hyperlink ref="F27" r:id="rId165" xr:uid="{B6FF112A-74E5-493B-9169-0885B601BED9}"/>
    <hyperlink ref="H27" r:id="rId166" xr:uid="{EFFB659B-8ACA-425E-82AF-48D4B6E5FD84}"/>
    <hyperlink ref="D15" r:id="rId167" xr:uid="{4C1A82C1-4ADF-416F-8792-4097CD980F8E}"/>
    <hyperlink ref="E15" r:id="rId168" xr:uid="{7F54852F-6E38-413A-BCCA-4FA66095D555}"/>
    <hyperlink ref="G15" r:id="rId169" xr:uid="{FEFD31FC-59F2-47AD-8F45-03B9688D6CBF}"/>
    <hyperlink ref="H15" r:id="rId170" xr:uid="{AC089912-E29D-435F-8DE6-0776E4027202}"/>
    <hyperlink ref="F15" r:id="rId171" xr:uid="{952B034A-372E-47DC-A7FF-1BDC92DD39B7}"/>
    <hyperlink ref="D13" r:id="rId172" xr:uid="{2F2F54F8-B8D2-4EF7-A7AC-6E28A280930E}"/>
    <hyperlink ref="E13" r:id="rId173" xr:uid="{9FE3BF5B-2945-4F7B-822B-4C0CDA3790B9}"/>
    <hyperlink ref="G13" r:id="rId174" xr:uid="{EC04CAF9-4123-4196-9DDD-0848A5F7F079}"/>
    <hyperlink ref="H13" r:id="rId175" xr:uid="{B19CE4CE-4899-4E47-8453-F9494F059941}"/>
    <hyperlink ref="D14" r:id="rId176" xr:uid="{1C18EA34-2EFE-4C88-8AD3-A1FD7C196AFF}"/>
    <hyperlink ref="E14" r:id="rId177" xr:uid="{40D34D3D-AAB3-47D7-B146-4642F302EDA1}"/>
    <hyperlink ref="G14" r:id="rId178" xr:uid="{FFF504F8-A0B2-4817-9944-DB0C556A667B}"/>
    <hyperlink ref="H14" r:id="rId179" xr:uid="{3C299BEF-45FF-48D7-B691-AD35355E05C1}"/>
    <hyperlink ref="D29" r:id="rId180" xr:uid="{B69F4008-A692-470D-A578-2B6BBA9A6B76}"/>
    <hyperlink ref="E29" r:id="rId181" xr:uid="{023EC948-865C-483A-BAF3-17AA9D10C8FE}"/>
    <hyperlink ref="H29" r:id="rId182" xr:uid="{42378DC6-FCA8-4049-BB66-5C4924051188}"/>
    <hyperlink ref="G29" r:id="rId183" xr:uid="{C735BB83-6E30-430D-97A4-C70F9FDA2295}"/>
    <hyperlink ref="D86" r:id="rId184" xr:uid="{1F4F606B-E130-4068-B3DA-FC80579B6881}"/>
    <hyperlink ref="E86" r:id="rId185" xr:uid="{59F5E3DF-A9F6-4660-87A9-B99FA3F38DA8}"/>
    <hyperlink ref="H86" r:id="rId186" xr:uid="{39F7CF9B-A36F-46B7-B6B1-FD338A26DEA7}"/>
    <hyperlink ref="G86" r:id="rId187" xr:uid="{0C75B5CB-B3B7-4C0F-9DC9-8B6D5225A647}"/>
    <hyperlink ref="F86" r:id="rId188" xr:uid="{9EDCEE93-2439-448B-9E36-3E8B9899812C}"/>
    <hyperlink ref="D22" r:id="rId189" xr:uid="{F47B5F39-6CF6-4A67-8E79-393FEB4661A3}"/>
    <hyperlink ref="E22" r:id="rId190" xr:uid="{7D1C7123-2BD3-4E2D-B57A-00567227EF99}"/>
    <hyperlink ref="H22" r:id="rId191" xr:uid="{2AA49E99-39E2-433C-9303-E1FEBD99D177}"/>
    <hyperlink ref="D64" r:id="rId192" xr:uid="{4165AF92-E75C-42D1-8273-406D6D95CDF8}"/>
    <hyperlink ref="E64" r:id="rId193" xr:uid="{4E786E6B-34E1-41A5-9F54-169C1F35933C}"/>
    <hyperlink ref="H64" r:id="rId194" xr:uid="{5A68F082-D75C-4FCC-AFFB-43F7706BFD77}"/>
    <hyperlink ref="G64" r:id="rId195" xr:uid="{F47CA667-9A6A-442F-B1EB-830419822069}"/>
    <hyperlink ref="D73" r:id="rId196" xr:uid="{32ADA943-2516-49AD-9863-D9A3BCDB3B3B}"/>
    <hyperlink ref="E73" r:id="rId197" xr:uid="{A66BBD35-447F-46FC-AEFE-B3100EE2762B}"/>
    <hyperlink ref="H73" r:id="rId198" xr:uid="{23F565AE-99D3-4A8D-BD9D-7BE54CDC1B2C}"/>
    <hyperlink ref="G73" r:id="rId199" xr:uid="{67297807-9F47-4F4F-BFAA-29EB51422029}"/>
    <hyperlink ref="D74" r:id="rId200" xr:uid="{A2D195CD-EB0D-4A9A-8B9B-0CC09436A64B}"/>
    <hyperlink ref="E74" r:id="rId201" xr:uid="{43743E15-95B1-4366-BBE9-AF2908975832}"/>
    <hyperlink ref="G74" r:id="rId202" xr:uid="{B1783BE2-4012-41FA-AFB6-39700293A2BB}"/>
    <hyperlink ref="H74" r:id="rId203" xr:uid="{B98941D8-0DA6-4E45-ADCF-824E57ACFDB1}"/>
    <hyperlink ref="D75" r:id="rId204" xr:uid="{183B4AB7-278F-4560-9520-08769643BB26}"/>
    <hyperlink ref="E75" r:id="rId205" xr:uid="{0FC51F32-14E3-4CE7-9DEC-1325C64FD68A}"/>
    <hyperlink ref="G75" r:id="rId206" xr:uid="{6D0CC961-BADE-4C30-A756-CAFD394A66B7}"/>
    <hyperlink ref="H75" r:id="rId207" xr:uid="{4B5C5B84-38E1-447C-813E-BC5CD4A92B61}"/>
    <hyperlink ref="D24" r:id="rId208" xr:uid="{E449C186-2ECB-4986-A242-AF16C44C750E}"/>
    <hyperlink ref="E24" r:id="rId209" xr:uid="{AA5A6DB8-C9A7-4836-823C-63FEAB735165}"/>
    <hyperlink ref="H24" r:id="rId210" xr:uid="{ED39DE23-0C92-4F24-803B-1DF138F6AF0E}"/>
    <hyperlink ref="I24" r:id="rId211" xr:uid="{ED464C0A-7176-4CB9-8BCD-05D2019F11FB}"/>
    <hyperlink ref="D59" r:id="rId212" xr:uid="{2357F1FA-C6CC-436F-89B2-3CFC62F8AD82}"/>
    <hyperlink ref="E59" r:id="rId213" xr:uid="{A0631D85-2952-49B0-8BFE-2E73901CAF98}"/>
    <hyperlink ref="H59" r:id="rId214" xr:uid="{C6672A20-DBE1-454E-AD4C-B3BCD61D2A65}"/>
    <hyperlink ref="G59" r:id="rId215" xr:uid="{4083757D-33C7-49D4-9584-47AB4155BE12}"/>
    <hyperlink ref="D60" r:id="rId216" xr:uid="{FED72096-F00B-4631-9E18-9DEF65FBE938}"/>
    <hyperlink ref="E60" r:id="rId217" xr:uid="{6F445D7C-6F97-4304-9CDD-AC03073FBDE3}"/>
    <hyperlink ref="F60" r:id="rId218" xr:uid="{76A9E8ED-878D-446E-834A-CCBCB9758EAD}"/>
    <hyperlink ref="G60" r:id="rId219" xr:uid="{EC0B76BA-CCC1-4952-97F8-E2567EF61448}"/>
    <hyperlink ref="H60" r:id="rId220" xr:uid="{FB5202C2-74ED-44BD-A9ED-204789404D3C}"/>
    <hyperlink ref="D82" r:id="rId221" xr:uid="{B6169145-5580-4F3B-A5F8-81861EBE947A}"/>
    <hyperlink ref="E82" r:id="rId222" xr:uid="{B0049741-DFB8-4475-B7BC-A39A15C98AC0}"/>
    <hyperlink ref="I82" r:id="rId223" xr:uid="{D0BFF5D2-8645-4D0D-AB2B-DF944C181F23}"/>
    <hyperlink ref="F82" r:id="rId224" xr:uid="{727FB18D-FE2D-4BAB-A72D-B06D1A4942C3}"/>
    <hyperlink ref="H82" r:id="rId225" xr:uid="{F7AD94AE-D6BC-4AC7-A4FA-FE13D1E2513C}"/>
    <hyperlink ref="D83" r:id="rId226" xr:uid="{B60F43B2-F4F1-43B0-8FC0-1C65F36BA5BC}"/>
    <hyperlink ref="E83" r:id="rId227" xr:uid="{D6F9E31E-E2EE-442E-8D19-77C0A0345306}"/>
    <hyperlink ref="F83" r:id="rId228" xr:uid="{1ACEAE5D-6B6C-4BD0-8073-7DE8F714267E}"/>
    <hyperlink ref="I83" r:id="rId229" xr:uid="{9CB183EC-C5B5-497E-8AFA-B9A30FD03CB1}"/>
    <hyperlink ref="H83" r:id="rId230" xr:uid="{DAA3B4E6-8F55-45A2-B693-B751D8B47DE0}"/>
    <hyperlink ref="G83" r:id="rId231" xr:uid="{0B0A5254-0C80-46B6-9D19-2D484221C54E}"/>
    <hyperlink ref="D45" r:id="rId232" xr:uid="{640B1F4F-8D22-49B0-994F-49ABB1CBA933}"/>
    <hyperlink ref="E45" r:id="rId233" xr:uid="{0A414566-93B2-4FF4-B743-B80F83398F18}"/>
    <hyperlink ref="G45" r:id="rId234" xr:uid="{33CCF0E0-6941-432B-911A-7708621A7BC9}"/>
    <hyperlink ref="H45" r:id="rId235" xr:uid="{E1DA86D6-2405-4CD1-8FBA-A378CC362E08}"/>
    <hyperlink ref="D71" r:id="rId236" xr:uid="{2BCB66AD-BD8B-4870-9F89-2B7171CBD9B7}"/>
    <hyperlink ref="E71" r:id="rId237" xr:uid="{82DB803E-6EED-490E-8C28-67AE942C4D7B}"/>
    <hyperlink ref="H71" r:id="rId238" xr:uid="{14547FA5-FF58-479E-87B6-6FC4D6C13942}"/>
    <hyperlink ref="D93" r:id="rId239" xr:uid="{346EEEC6-5AA7-454C-BEF7-E5242250CE59}"/>
    <hyperlink ref="E93" r:id="rId240" xr:uid="{C27865AC-4B43-4848-8314-E0C931656437}"/>
    <hyperlink ref="G93" r:id="rId241" xr:uid="{895BC7D6-C982-459D-A9B9-6598248E73A6}"/>
    <hyperlink ref="H93" r:id="rId242" xr:uid="{69FADA91-27BE-4CC9-8AF6-7DC4BD9BFC16}"/>
    <hyperlink ref="D52" r:id="rId243" xr:uid="{F9858133-8DE1-47BD-B47F-5002F8E9F43E}"/>
    <hyperlink ref="E52" r:id="rId244" xr:uid="{F239EA90-A640-4404-8FF1-4F4718B81692}"/>
    <hyperlink ref="G52" r:id="rId245" xr:uid="{4A551CCB-7FB4-408D-A325-FB6E2C185B0C}"/>
    <hyperlink ref="H52" r:id="rId246" xr:uid="{957F2DCA-7F1F-4126-8152-405E84735CDC}"/>
    <hyperlink ref="D81" r:id="rId247" xr:uid="{BB2101FB-3AF3-432E-88C4-09BA22249355}"/>
    <hyperlink ref="E81" r:id="rId248" xr:uid="{67A99920-CFCC-465B-9391-27B543D66FF9}"/>
    <hyperlink ref="H81" r:id="rId249" xr:uid="{8CC75E96-FA4C-4492-B4B4-C10DF3BAE105}"/>
    <hyperlink ref="G81" r:id="rId250" xr:uid="{35811053-03EF-43A0-A11A-9C9DF7B7A092}"/>
    <hyperlink ref="E10" r:id="rId251" xr:uid="{49D0D071-7ACF-4387-AC3A-0DA5F18B91D0}"/>
    <hyperlink ref="D10" r:id="rId252" xr:uid="{DF0A473D-9B36-499A-A5B5-EF65BE15A1E5}"/>
    <hyperlink ref="F10" r:id="rId253" xr:uid="{02DCC759-8314-4B0A-8538-C14FEC49D637}"/>
    <hyperlink ref="G10" r:id="rId254" xr:uid="{CA1ED235-8AF2-4E5B-93F7-28076DCFF5D3}"/>
    <hyperlink ref="H10" r:id="rId255" xr:uid="{E679D688-B01C-4666-8E64-63AD0519B51D}"/>
    <hyperlink ref="D9" r:id="rId256" xr:uid="{738B8CC1-D942-4DF2-8795-613B44AE1AF7}"/>
    <hyperlink ref="F9" r:id="rId257" xr:uid="{9D7036B3-2357-4CFA-88A6-E34269F28F0A}"/>
    <hyperlink ref="E9" r:id="rId258" xr:uid="{E87AA9BE-63E2-4394-8415-B8814DE997A4}"/>
    <hyperlink ref="G9" r:id="rId259" xr:uid="{A78C79BF-919F-4333-8F99-9B995B638F23}"/>
    <hyperlink ref="H9" r:id="rId260" xr:uid="{B7C29A41-E5F2-4818-9F89-F1F8BFDC66F2}"/>
    <hyperlink ref="D55" r:id="rId261" xr:uid="{3936C84B-066F-459D-8DEE-CBFB0849D785}"/>
    <hyperlink ref="E55" r:id="rId262" xr:uid="{1843AD14-C4EA-4D68-8371-07944CEF0ABF}"/>
    <hyperlink ref="G55" r:id="rId263" xr:uid="{BC54D4F6-36A7-480E-B897-AD18EC6728D2}"/>
    <hyperlink ref="H55" r:id="rId264" xr:uid="{C9409B69-0665-497F-ABAD-4C755618ADFE}"/>
    <hyperlink ref="D19" r:id="rId265" xr:uid="{CB13C822-13FB-41EE-958C-9FA870C866A6}"/>
    <hyperlink ref="H19" r:id="rId266" xr:uid="{116B9654-05CD-416B-B717-F0E40B72B77D}"/>
    <hyperlink ref="D61" r:id="rId267" xr:uid="{4C02B831-A1DA-45F4-874D-3D9DA9F35B1C}"/>
    <hyperlink ref="F61" r:id="rId268" xr:uid="{43C4DF07-A2B3-4DCF-AB24-563A833857BA}"/>
    <hyperlink ref="I61" r:id="rId269" xr:uid="{21143CBF-5E15-421C-99BE-3D4ECC08A657}"/>
    <hyperlink ref="H61" r:id="rId270" xr:uid="{23B2273D-FBBD-4CB3-8CEB-984954F02254}"/>
    <hyperlink ref="E61" r:id="rId271" xr:uid="{4AED2FCA-6A30-4326-BFA2-5584E9B88AB5}"/>
    <hyperlink ref="G61" r:id="rId272" xr:uid="{B44A27B4-A8FB-4832-83E5-F75BDFA9E3A7}"/>
    <hyperlink ref="D62" r:id="rId273" xr:uid="{EA5D03E9-615D-48E0-A071-D91DC8EE47D6}"/>
    <hyperlink ref="H62" r:id="rId274" xr:uid="{41E2D7CA-80F8-4026-8543-BEB68043DDF9}"/>
    <hyperlink ref="F62" r:id="rId275" xr:uid="{99397A51-FEB7-420A-BE63-5C29761B04EB}"/>
    <hyperlink ref="I62" r:id="rId276" xr:uid="{24A7D291-C389-4A67-9B87-7939F7070C5D}"/>
    <hyperlink ref="E62" r:id="rId277" xr:uid="{1731F698-7150-490B-9493-24925E4BE492}"/>
    <hyperlink ref="G62" r:id="rId278" xr:uid="{9871AAD2-E869-4E63-8A56-56456C15C915}"/>
    <hyperlink ref="D5" r:id="rId279" xr:uid="{601A25AD-2A90-4AAA-8840-E6F914C1D317}"/>
    <hyperlink ref="E5" r:id="rId280" xr:uid="{F85ABD28-5BC5-451A-91DC-6A654805B57A}"/>
    <hyperlink ref="H5" r:id="rId281" xr:uid="{80B0C1A8-DBE9-4A34-A700-CBFCCBC81099}"/>
    <hyperlink ref="D65" r:id="rId282" xr:uid="{43C03F79-D73C-4EEE-AF1B-7CEE2FA6F14F}"/>
    <hyperlink ref="E65" r:id="rId283" xr:uid="{85745D47-C63E-4D4A-8C59-EA00C43A3B4C}"/>
    <hyperlink ref="H65" r:id="rId284" xr:uid="{1A0ECFF8-18D3-4141-9E53-F85EF8DE1ECC}"/>
    <hyperlink ref="E19" r:id="rId285" xr:uid="{D799183F-5F83-42D4-8CEB-0CD53F127890}"/>
    <hyperlink ref="E36" r:id="rId286" xr:uid="{A2A9D1E1-D882-4A6D-A51F-9BD8F1763141}"/>
    <hyperlink ref="E4" r:id="rId287" xr:uid="{6431D330-CE00-4E2C-8741-457E6F6372C7}"/>
    <hyperlink ref="G85" r:id="rId288" xr:uid="{450EB067-26CF-43B7-8CF4-F4EE49EA25FA}"/>
    <hyperlink ref="E85" r:id="rId289" xr:uid="{C4F411A2-B680-4F1F-82FD-E981DBB5D93A}"/>
    <hyperlink ref="G51" r:id="rId290" xr:uid="{9885AEA5-F5E2-46D2-990F-7A46686CF7B6}"/>
    <hyperlink ref="E28" r:id="rId291" xr:uid="{DC50EA8F-B6C6-47B5-9D7F-5E8514347FF0}"/>
    <hyperlink ref="D95" r:id="rId292" xr:uid="{D0EE7A0D-B919-4F74-878D-CE66142D1C76}"/>
    <hyperlink ref="D96" r:id="rId293" xr:uid="{D5EAA9ED-5B37-4860-8E6F-8E31297C8DED}"/>
    <hyperlink ref="D97" r:id="rId294" xr:uid="{15719009-B422-43DA-99A5-0B97EAF59259}"/>
    <hyperlink ref="H101" r:id="rId295" xr:uid="{B0DBE475-DB0B-455D-BBFB-746083ABC2A7}"/>
    <hyperlink ref="D104" r:id="rId296" xr:uid="{865AE83A-FA32-4068-9812-5B03D4C81B11}"/>
    <hyperlink ref="E106" r:id="rId297" xr:uid="{743A2DE0-87F8-47E5-BAE3-3F54793E9CCB}"/>
    <hyperlink ref="E25" r:id="rId298" xr:uid="{FCE7437E-C12B-495E-A3DA-31FF36CF4CB9}"/>
    <hyperlink ref="H110" r:id="rId299" xr:uid="{2C649EA9-C122-47B6-8B7C-B0334E9CC885}"/>
    <hyperlink ref="I110" r:id="rId300" xr:uid="{82E343CA-C8A5-4DCA-BF42-59AB2C29D051}"/>
    <hyperlink ref="F111" r:id="rId301" xr:uid="{21319C0D-393C-4E43-BECA-A09FC2A7D3A7}"/>
    <hyperlink ref="F113" r:id="rId302" xr:uid="{7F0F15A9-B800-4365-A59F-27C9549F3D0C}"/>
    <hyperlink ref="F114" r:id="rId303" xr:uid="{011C8074-CD07-4145-8FA4-900F6EFA3F6B}"/>
  </hyperlinks>
  <pageMargins left="0.7" right="0.7" top="0.75" bottom="0.75" header="0.3" footer="0.3"/>
  <pageSetup paperSize="9" orientation="portrait" verticalDpi="0" r:id="rId304"/>
  <tableParts count="1">
    <tablePart r:id="rId305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6451D-5801-49BE-BD7B-D3A81CF4CAE0}">
  <dimension ref="A1:I115"/>
  <sheetViews>
    <sheetView workbookViewId="0">
      <selection activeCell="A19" sqref="A19"/>
    </sheetView>
  </sheetViews>
  <sheetFormatPr defaultRowHeight="14.5" x14ac:dyDescent="0.35"/>
  <cols>
    <col min="1" max="1" width="29.08984375" customWidth="1"/>
    <col min="2" max="2" width="19.54296875" bestFit="1" customWidth="1"/>
    <col min="3" max="3" width="21.54296875" bestFit="1" customWidth="1"/>
    <col min="5" max="5" width="13" bestFit="1" customWidth="1"/>
    <col min="6" max="6" width="20" customWidth="1"/>
    <col min="8" max="8" width="20.36328125" customWidth="1"/>
  </cols>
  <sheetData>
    <row r="1" spans="1:9" x14ac:dyDescent="0.35">
      <c r="A1" s="25" t="s">
        <v>92</v>
      </c>
      <c r="B1" s="25"/>
      <c r="C1" s="25"/>
      <c r="E1" s="25" t="s">
        <v>94</v>
      </c>
      <c r="F1" s="25"/>
      <c r="H1" s="2" t="s">
        <v>99</v>
      </c>
    </row>
    <row r="2" spans="1:9" x14ac:dyDescent="0.35">
      <c r="A2" s="2" t="s">
        <v>90</v>
      </c>
      <c r="B2" s="2" t="s">
        <v>91</v>
      </c>
      <c r="C2" s="2" t="s">
        <v>93</v>
      </c>
      <c r="E2" s="2" t="s">
        <v>1</v>
      </c>
      <c r="F2" s="2" t="s">
        <v>2</v>
      </c>
      <c r="H2" t="str">
        <f>Dashboard!D5</f>
        <v>CME McKinley</v>
      </c>
    </row>
    <row r="3" spans="1:9" x14ac:dyDescent="0.35">
      <c r="A3" t="str" cm="1">
        <f t="array" ref="A3:A14">_xlfn.UNIQUE(FullEquipTable[Type])</f>
        <v xml:space="preserve">Point of Care </v>
      </c>
      <c r="B3" t="str" cm="1">
        <f t="array" ref="B3:B69">_xlfn.UNIQUE(FullEquipTable[[Manufacturer ]])</f>
        <v xml:space="preserve">ABG - Radiometer </v>
      </c>
      <c r="C3" t="str" cm="1">
        <f t="array" ref="C3:C115">_xlfn.UNIQUE(FullEquipTable[[Model ]])</f>
        <v xml:space="preserve">ABL 800 Flex </v>
      </c>
      <c r="E3" t="str" cm="1">
        <f t="array" ref="E3:E14">_xlfn.UNIQUE(_xlfn._xlws.FILTER(FullEquipTable[[Manufacturer ]],Dashboard!B5=FullEquipTable[Type],"Equipmnet not found"))</f>
        <v>Codan</v>
      </c>
      <c r="F3" t="str" cm="1">
        <f t="array" ref="F3:F4">_xlfn.UNIQUE(_xlfn._xlws.FILTER(FullEquipTable[[Model ]],Dashboard!D5=FullEquipTable[[Manufacturer ]],"Equipmnet not found"))</f>
        <v>T34 (2nd edition)</v>
      </c>
      <c r="H3" t="str">
        <f>Dashboard!F5</f>
        <v>T34 (2nd edition)</v>
      </c>
    </row>
    <row r="4" spans="1:9" x14ac:dyDescent="0.35">
      <c r="A4" t="str">
        <v>Volumetric pump</v>
      </c>
      <c r="B4" t="str">
        <v xml:space="preserve">CareFusion </v>
      </c>
      <c r="C4" t="str">
        <v xml:space="preserve">Alaris GP/GP Plus </v>
      </c>
      <c r="E4" t="str">
        <v>CareFusion-Alaris</v>
      </c>
      <c r="F4" t="str">
        <v>T34 (3rd edition)</v>
      </c>
      <c r="H4" t="str">
        <f>VLOOKUP(H3,FullEquipTable[[#All],[Model ]:[Quick quide ]],2,FALSE)</f>
        <v>https://portal.e-lfh.org.uk/Component/Details/684353</v>
      </c>
      <c r="I4" s="2"/>
    </row>
    <row r="5" spans="1:9" x14ac:dyDescent="0.35">
      <c r="A5" t="str">
        <v xml:space="preserve">Ventilator </v>
      </c>
      <c r="B5" t="str">
        <v xml:space="preserve">Generic Ventilator </v>
      </c>
      <c r="C5" t="str">
        <v xml:space="preserve">Alarm Ref Guide </v>
      </c>
      <c r="E5" t="str">
        <v xml:space="preserve">Hawk </v>
      </c>
    </row>
    <row r="6" spans="1:9" x14ac:dyDescent="0.35">
      <c r="A6" t="str">
        <v>Syringe Pump</v>
      </c>
      <c r="B6" t="str">
        <v xml:space="preserve">Shenzhen Ambulance </v>
      </c>
      <c r="C6" t="str">
        <v>Ambulanc T7</v>
      </c>
      <c r="E6" t="str">
        <v>Medcaptain</v>
      </c>
      <c r="H6" s="2" t="s">
        <v>101</v>
      </c>
    </row>
    <row r="7" spans="1:9" x14ac:dyDescent="0.35">
      <c r="A7" t="str">
        <v xml:space="preserve">Anaesthetics machine </v>
      </c>
      <c r="B7" t="str">
        <v>Codan</v>
      </c>
      <c r="C7" t="str">
        <v>Argus 606S</v>
      </c>
      <c r="E7" t="str">
        <v>Generic SyringePump</v>
      </c>
      <c r="H7" t="str">
        <f>VLOOKUP(H3,FullEquipTable[[#All],[Model ]:[Clinican manual/Info for clinicians  ]],3,FALSE)</f>
        <v>https://portal.e-lfh.org.uk/Component/Details/684347</v>
      </c>
    </row>
    <row r="8" spans="1:9" x14ac:dyDescent="0.35">
      <c r="A8" t="str">
        <v>NIV</v>
      </c>
      <c r="B8" t="str">
        <v xml:space="preserve">Codan </v>
      </c>
      <c r="C8" t="str">
        <v xml:space="preserve">Argus 708 </v>
      </c>
      <c r="E8" t="str">
        <v xml:space="preserve">Fresenius </v>
      </c>
    </row>
    <row r="9" spans="1:9" x14ac:dyDescent="0.35">
      <c r="A9" t="str">
        <v xml:space="preserve">Feeding pump </v>
      </c>
      <c r="B9" t="str">
        <v>OES Medical</v>
      </c>
      <c r="C9" t="str">
        <v>Astra3i (with cynus vent)</v>
      </c>
      <c r="E9" t="str">
        <v xml:space="preserve">Medfusion </v>
      </c>
      <c r="H9" s="2" t="s">
        <v>3</v>
      </c>
    </row>
    <row r="10" spans="1:9" x14ac:dyDescent="0.35">
      <c r="A10" t="str">
        <v xml:space="preserve">Thermometer </v>
      </c>
      <c r="B10" t="str">
        <v xml:space="preserve">Vyaire Medical </v>
      </c>
      <c r="C10" t="str">
        <v>Bellavista 1000</v>
      </c>
      <c r="E10" t="str">
        <v>Beyond Sunfusion</v>
      </c>
      <c r="H10" t="str">
        <f>VLOOKUP(H3,FullEquipTable[[#All],[Model ]:[Training videos ]],4,FALSE)</f>
        <v>N</v>
      </c>
    </row>
    <row r="11" spans="1:9" x14ac:dyDescent="0.35">
      <c r="A11" t="str">
        <v>Patient Monitor</v>
      </c>
      <c r="B11" t="str">
        <v>Philips</v>
      </c>
      <c r="C11" t="str">
        <v>Bellavista 1000e</v>
      </c>
      <c r="E11" t="str">
        <v xml:space="preserve">DeepMed </v>
      </c>
    </row>
    <row r="12" spans="1:9" x14ac:dyDescent="0.35">
      <c r="A12" t="str">
        <v xml:space="preserve">Blood Pressure Monitoring </v>
      </c>
      <c r="B12" t="str">
        <v xml:space="preserve">Hamilton </v>
      </c>
      <c r="C12" t="str">
        <v>BIPAP A30/40</v>
      </c>
      <c r="E12" t="str">
        <v>Braun-Perfusor</v>
      </c>
      <c r="H12" s="2" t="s">
        <v>24</v>
      </c>
    </row>
    <row r="13" spans="1:9" x14ac:dyDescent="0.35">
      <c r="A13" t="str">
        <v>Pulse Oximetry</v>
      </c>
      <c r="B13" t="str">
        <v xml:space="preserve">GE Healthcare </v>
      </c>
      <c r="C13" t="str">
        <v>BIPAP ST System 1</v>
      </c>
      <c r="E13" t="str">
        <v>CME McKinley</v>
      </c>
      <c r="H13" t="str">
        <f>VLOOKUP(H3,FullEquipTable[[#All],[Model ]:[Full manual/Techincal documentation ]],5,FALSE)</f>
        <v>N</v>
      </c>
    </row>
    <row r="14" spans="1:9" x14ac:dyDescent="0.35">
      <c r="A14" t="str">
        <v xml:space="preserve">Suction </v>
      </c>
      <c r="B14" t="str">
        <v>CareFusion-Alaris</v>
      </c>
      <c r="C14" t="str">
        <v>C3</v>
      </c>
      <c r="E14" t="str">
        <v xml:space="preserve">Smiths Medical </v>
      </c>
    </row>
    <row r="15" spans="1:9" x14ac:dyDescent="0.35">
      <c r="B15" t="str">
        <v xml:space="preserve">Baxter </v>
      </c>
      <c r="C15" t="str">
        <v>C6</v>
      </c>
      <c r="H15" s="2" t="s">
        <v>195</v>
      </c>
    </row>
    <row r="16" spans="1:9" x14ac:dyDescent="0.35">
      <c r="B16" t="str">
        <v>Northen Meditec</v>
      </c>
      <c r="C16" t="str">
        <v xml:space="preserve">Carescape R860 </v>
      </c>
      <c r="H16" t="str">
        <f>VLOOKUP(H3,FullEquipTable[[#All],[Model ]:[Technical/advanced  ]],6,FALSE)</f>
        <v>https://portal.e-lfh.org.uk/Component/Details/684359</v>
      </c>
    </row>
    <row r="17" spans="2:8" x14ac:dyDescent="0.35">
      <c r="B17" t="str">
        <v xml:space="preserve">Chen Wei </v>
      </c>
      <c r="C17" t="str">
        <v xml:space="preserve">CC Classic </v>
      </c>
    </row>
    <row r="18" spans="2:8" x14ac:dyDescent="0.35">
      <c r="B18" t="str">
        <v xml:space="preserve">Loewenstein Medical </v>
      </c>
      <c r="C18" t="str">
        <v xml:space="preserve">Colleague </v>
      </c>
      <c r="H18" s="2" t="s">
        <v>151</v>
      </c>
    </row>
    <row r="19" spans="2:8" x14ac:dyDescent="0.35">
      <c r="B19" t="str">
        <v>Penlon</v>
      </c>
      <c r="C19" t="str">
        <v>Colleague P1.7</v>
      </c>
      <c r="H19" t="str">
        <f>VLOOKUP(H3,FullEquipTable[[#All],[Model ]:[Other training]],7,FALSE)</f>
        <v>https://www.bd.com/en-uk/about-bd/video-gallery?video=6110352285001</v>
      </c>
    </row>
    <row r="20" spans="2:8" x14ac:dyDescent="0.35">
      <c r="B20" t="str">
        <v>Medacx</v>
      </c>
      <c r="C20" t="str">
        <v>Crius V6</v>
      </c>
    </row>
    <row r="21" spans="2:8" x14ac:dyDescent="0.35">
      <c r="B21" t="str">
        <v xml:space="preserve">Drager </v>
      </c>
      <c r="C21" t="str">
        <v>CWH3010</v>
      </c>
    </row>
    <row r="22" spans="2:8" x14ac:dyDescent="0.35">
      <c r="B22" t="str">
        <v xml:space="preserve">Flight Medical </v>
      </c>
      <c r="C22" t="str">
        <v>Dreamstation S/T</v>
      </c>
    </row>
    <row r="23" spans="2:8" x14ac:dyDescent="0.35">
      <c r="B23" t="str">
        <v>Nutricia</v>
      </c>
      <c r="C23" t="str">
        <v xml:space="preserve">Elisa 600 </v>
      </c>
    </row>
    <row r="24" spans="2:8" x14ac:dyDescent="0.35">
      <c r="B24" t="str">
        <v>Tympanic - Cardinal Health</v>
      </c>
      <c r="C24" t="str">
        <v>ESO2</v>
      </c>
    </row>
    <row r="25" spans="2:8" x14ac:dyDescent="0.35">
      <c r="B25" t="str">
        <v>Hawkmed</v>
      </c>
      <c r="C25" t="str">
        <v>EVE-IN2</v>
      </c>
    </row>
    <row r="26" spans="2:8" x14ac:dyDescent="0.35">
      <c r="B26" t="str">
        <v xml:space="preserve">Hawk </v>
      </c>
      <c r="C26" t="str">
        <v>Evita V500</v>
      </c>
    </row>
    <row r="27" spans="2:8" x14ac:dyDescent="0.35">
      <c r="B27" t="str">
        <v>Medcaptain</v>
      </c>
      <c r="C27" t="str">
        <v>Evita XL</v>
      </c>
    </row>
    <row r="28" spans="2:8" x14ac:dyDescent="0.35">
      <c r="B28" t="str">
        <v xml:space="preserve">Edan </v>
      </c>
      <c r="C28" t="str">
        <v xml:space="preserve">Flight 60 </v>
      </c>
    </row>
    <row r="29" spans="2:8" x14ac:dyDescent="0.35">
      <c r="B29" t="str">
        <v xml:space="preserve">B Braun </v>
      </c>
      <c r="C29" t="str">
        <v xml:space="preserve">Flocare </v>
      </c>
    </row>
    <row r="30" spans="2:8" x14ac:dyDescent="0.35">
      <c r="B30" t="str">
        <v xml:space="preserve">Fresenius Kabi </v>
      </c>
      <c r="C30" t="str">
        <v>G5</v>
      </c>
    </row>
    <row r="31" spans="2:8" x14ac:dyDescent="0.35">
      <c r="B31" t="str">
        <v>Generic SyringePump</v>
      </c>
      <c r="C31" t="str">
        <v>Genius 3</v>
      </c>
    </row>
    <row r="32" spans="2:8" x14ac:dyDescent="0.35">
      <c r="B32" t="str">
        <v>Generic BP</v>
      </c>
      <c r="C32" t="str">
        <v xml:space="preserve">GH Classic </v>
      </c>
    </row>
    <row r="33" spans="2:3" x14ac:dyDescent="0.35">
      <c r="B33" t="str">
        <v xml:space="preserve">Generic Temp(non-invasive) </v>
      </c>
      <c r="C33" t="str">
        <v>HK100</v>
      </c>
    </row>
    <row r="34" spans="2:3" x14ac:dyDescent="0.35">
      <c r="B34" t="str">
        <v>Generic Pulse Oximetry</v>
      </c>
      <c r="C34" t="str">
        <v>HK4000III</v>
      </c>
    </row>
    <row r="35" spans="2:3" x14ac:dyDescent="0.35">
      <c r="B35" t="str">
        <v>Generic VolPump</v>
      </c>
      <c r="C35" t="str">
        <v>HP30</v>
      </c>
    </row>
    <row r="36" spans="2:3" x14ac:dyDescent="0.35">
      <c r="B36" t="str">
        <v>ABG - I-Stat</v>
      </c>
      <c r="C36" t="str">
        <v>iM80/70/60/50</v>
      </c>
    </row>
    <row r="37" spans="2:3" x14ac:dyDescent="0.35">
      <c r="B37" t="str">
        <v>MS Westfalia</v>
      </c>
      <c r="C37" t="str">
        <v>Info re elfh Ventilator resources</v>
      </c>
    </row>
    <row r="38" spans="2:3" x14ac:dyDescent="0.35">
      <c r="B38" t="str">
        <v xml:space="preserve">Fresenius </v>
      </c>
      <c r="C38" t="str">
        <v xml:space="preserve">Infusomat </v>
      </c>
    </row>
    <row r="39" spans="2:3" x14ac:dyDescent="0.35">
      <c r="B39" t="str">
        <v>ResMed</v>
      </c>
      <c r="C39" t="str">
        <v xml:space="preserve">Injectomat &amp; Volumat </v>
      </c>
    </row>
    <row r="40" spans="2:3" x14ac:dyDescent="0.35">
      <c r="B40" t="str">
        <v>Tongye</v>
      </c>
      <c r="C40" t="str">
        <v>Introduction SP</v>
      </c>
    </row>
    <row r="41" spans="2:3" x14ac:dyDescent="0.35">
      <c r="B41" t="str">
        <v xml:space="preserve">Weinmann Medumat </v>
      </c>
      <c r="C41" t="str">
        <v>Introduction BP</v>
      </c>
    </row>
    <row r="42" spans="2:3" x14ac:dyDescent="0.35">
      <c r="B42" t="str">
        <v xml:space="preserve">Medfusion </v>
      </c>
      <c r="C42" t="str">
        <v>Introduction Temp</v>
      </c>
    </row>
    <row r="43" spans="2:3" x14ac:dyDescent="0.35">
      <c r="B43" t="str">
        <v xml:space="preserve">Prunus Boaray </v>
      </c>
      <c r="C43" t="str">
        <v>Introduction PulseO</v>
      </c>
    </row>
    <row r="44" spans="2:3" x14ac:dyDescent="0.35">
      <c r="B44" t="str">
        <v>Breas</v>
      </c>
      <c r="C44" t="str">
        <v>Introduction VP</v>
      </c>
    </row>
    <row r="45" spans="2:3" x14ac:dyDescent="0.35">
      <c r="B45" t="str">
        <v>Generic NIV</v>
      </c>
      <c r="C45" t="str">
        <v>I-Stat</v>
      </c>
    </row>
    <row r="46" spans="2:3" x14ac:dyDescent="0.35">
      <c r="B46" t="str">
        <v>Medtronic</v>
      </c>
      <c r="C46" t="str">
        <v>Jenny</v>
      </c>
    </row>
    <row r="47" spans="2:3" x14ac:dyDescent="0.35">
      <c r="B47" t="str">
        <v xml:space="preserve">Smiths </v>
      </c>
      <c r="C47" t="str">
        <v>Kabi-Injectomat Agilia</v>
      </c>
    </row>
    <row r="48" spans="2:3" x14ac:dyDescent="0.35">
      <c r="B48" t="str">
        <v>Siriusmed</v>
      </c>
      <c r="C48" t="str">
        <v>Lumis 100ST</v>
      </c>
    </row>
    <row r="49" spans="2:3" x14ac:dyDescent="0.35">
      <c r="B49" t="str">
        <v>Nanjing Superstar</v>
      </c>
      <c r="C49" t="str">
        <v>Lumis 150 ST</v>
      </c>
    </row>
    <row r="50" spans="2:3" x14ac:dyDescent="0.35">
      <c r="B50" t="str">
        <v>Beyond Sunfusion</v>
      </c>
      <c r="C50" t="str">
        <v>Lumis 150 ST-A</v>
      </c>
    </row>
    <row r="51" spans="2:3" x14ac:dyDescent="0.35">
      <c r="B51" t="str">
        <v xml:space="preserve">Maquet </v>
      </c>
      <c r="C51" t="str">
        <v>MC600-C</v>
      </c>
    </row>
    <row r="52" spans="2:3" x14ac:dyDescent="0.35">
      <c r="B52" t="str">
        <v xml:space="preserve">Beijing Eternity Electronics Technology Co. Ltd </v>
      </c>
      <c r="C52" t="str">
        <v xml:space="preserve">Mech Vent Consumables </v>
      </c>
    </row>
    <row r="53" spans="2:3" x14ac:dyDescent="0.35">
      <c r="B53" t="str">
        <v xml:space="preserve">Sino Medical </v>
      </c>
      <c r="C53" t="str">
        <v>Meduvent</v>
      </c>
    </row>
    <row r="54" spans="2:3" x14ac:dyDescent="0.35">
      <c r="B54" t="str">
        <v xml:space="preserve">DeepMed </v>
      </c>
      <c r="C54" t="str">
        <v>Model 4000</v>
      </c>
    </row>
    <row r="55" spans="2:3" x14ac:dyDescent="0.35">
      <c r="B55" t="str">
        <v>Braun-Perfusor</v>
      </c>
      <c r="C55" t="str">
        <v>Model 465</v>
      </c>
    </row>
    <row r="56" spans="2:3" x14ac:dyDescent="0.35">
      <c r="B56" t="str">
        <v>Mindray</v>
      </c>
      <c r="C56" t="str">
        <v xml:space="preserve">Model 5000D </v>
      </c>
    </row>
    <row r="57" spans="2:3" x14ac:dyDescent="0.35">
      <c r="B57" t="str">
        <v xml:space="preserve">Biomed </v>
      </c>
      <c r="C57" t="str">
        <v>Nippy4+</v>
      </c>
    </row>
    <row r="58" spans="2:3" x14ac:dyDescent="0.35">
      <c r="B58" t="str">
        <v xml:space="preserve">Inovytec </v>
      </c>
      <c r="C58" t="str">
        <v xml:space="preserve">NIV consumables </v>
      </c>
    </row>
    <row r="59" spans="2:3" x14ac:dyDescent="0.35">
      <c r="B59" t="str">
        <v xml:space="preserve">AeonMed </v>
      </c>
      <c r="C59" t="str">
        <v xml:space="preserve">Oxylog 3000 Plus </v>
      </c>
    </row>
    <row r="60" spans="2:3" x14ac:dyDescent="0.35">
      <c r="B60" t="str">
        <v xml:space="preserve">Breas </v>
      </c>
      <c r="C60" t="str">
        <v>PB760</v>
      </c>
    </row>
    <row r="61" spans="2:3" x14ac:dyDescent="0.35">
      <c r="B61" t="str">
        <v>Zoll</v>
      </c>
      <c r="C61" t="str">
        <v>PB980</v>
      </c>
    </row>
    <row r="62" spans="2:3" x14ac:dyDescent="0.35">
      <c r="B62" t="str">
        <v>Covidien</v>
      </c>
      <c r="C62" t="str">
        <v xml:space="preserve">Pneupac ParaPAC Plus 300 </v>
      </c>
    </row>
    <row r="63" spans="2:3" x14ac:dyDescent="0.35">
      <c r="B63" t="str">
        <v>Abbott</v>
      </c>
      <c r="C63" t="str">
        <v>Pneupac ParaPAC Plus 310</v>
      </c>
    </row>
    <row r="64" spans="2:3" x14ac:dyDescent="0.35">
      <c r="B64" t="str">
        <v>Acutronic</v>
      </c>
      <c r="C64" t="str">
        <v>Prima 450</v>
      </c>
    </row>
    <row r="65" spans="2:3" x14ac:dyDescent="0.35">
      <c r="B65" t="str">
        <v>CareFusion</v>
      </c>
      <c r="C65" t="str">
        <v>Prisma Vent50-C</v>
      </c>
    </row>
    <row r="66" spans="2:3" x14ac:dyDescent="0.35">
      <c r="B66" t="str">
        <v>CME McKinley</v>
      </c>
      <c r="C66" t="str">
        <v>R50 (with compressor)</v>
      </c>
    </row>
    <row r="67" spans="2:3" x14ac:dyDescent="0.35">
      <c r="B67" t="str">
        <v>ABG - Werfen</v>
      </c>
      <c r="C67" t="str">
        <v xml:space="preserve">Respironics Trilogy 100 </v>
      </c>
    </row>
    <row r="68" spans="2:3" x14ac:dyDescent="0.35">
      <c r="B68" t="str">
        <v xml:space="preserve">Smiths Medical </v>
      </c>
      <c r="C68" t="str">
        <v>Respironics Trilogy 202</v>
      </c>
    </row>
    <row r="69" spans="2:3" x14ac:dyDescent="0.35">
      <c r="B69" t="str">
        <v xml:space="preserve">Compact Ella </v>
      </c>
      <c r="C69" t="str">
        <v>Respironics Trilogy EVO</v>
      </c>
    </row>
    <row r="70" spans="2:3" x14ac:dyDescent="0.35">
      <c r="C70" t="str">
        <v xml:space="preserve">Risk Management SP </v>
      </c>
    </row>
    <row r="71" spans="2:3" x14ac:dyDescent="0.35">
      <c r="C71" t="str">
        <v>Risk Management VP</v>
      </c>
    </row>
    <row r="72" spans="2:3" x14ac:dyDescent="0.35">
      <c r="C72" t="str">
        <v>S1100A</v>
      </c>
    </row>
    <row r="73" spans="2:3" x14ac:dyDescent="0.35">
      <c r="C73" t="str">
        <v>Semi-1</v>
      </c>
    </row>
    <row r="74" spans="2:3" x14ac:dyDescent="0.35">
      <c r="C74" t="str">
        <v>Servo Air</v>
      </c>
    </row>
    <row r="75" spans="2:3" x14ac:dyDescent="0.35">
      <c r="C75" t="str">
        <v>Servo-I</v>
      </c>
    </row>
    <row r="76" spans="2:3" x14ac:dyDescent="0.35">
      <c r="C76" t="str">
        <v>Servo-U</v>
      </c>
    </row>
    <row r="77" spans="2:3" x14ac:dyDescent="0.35">
      <c r="C77" t="str">
        <v>SH300</v>
      </c>
    </row>
    <row r="78" spans="2:3" x14ac:dyDescent="0.35">
      <c r="C78" t="str">
        <v xml:space="preserve">Signature Edition </v>
      </c>
    </row>
    <row r="79" spans="2:3" x14ac:dyDescent="0.35">
      <c r="C79" t="str">
        <v>SN-1800V</v>
      </c>
    </row>
    <row r="80" spans="2:3" x14ac:dyDescent="0.35">
      <c r="C80" t="str">
        <v>SP3</v>
      </c>
    </row>
    <row r="81" spans="3:3" x14ac:dyDescent="0.35">
      <c r="C81" t="str">
        <v xml:space="preserve">Space </v>
      </c>
    </row>
    <row r="82" spans="3:3" x14ac:dyDescent="0.35">
      <c r="C82" t="str">
        <v>Standard 2</v>
      </c>
    </row>
    <row r="83" spans="3:3" x14ac:dyDescent="0.35">
      <c r="C83" t="str">
        <v>SV300</v>
      </c>
    </row>
    <row r="84" spans="3:3" x14ac:dyDescent="0.35">
      <c r="C84" t="str">
        <v>SV600</v>
      </c>
    </row>
    <row r="85" spans="3:3" x14ac:dyDescent="0.35">
      <c r="C85" t="str">
        <v>TV-100</v>
      </c>
    </row>
    <row r="86" spans="3:3" x14ac:dyDescent="0.35">
      <c r="C86" t="str">
        <v xml:space="preserve">Ventilator challenge consumables </v>
      </c>
    </row>
    <row r="87" spans="3:3" x14ac:dyDescent="0.35">
      <c r="C87" t="str">
        <v>Ventway Sparrow</v>
      </c>
    </row>
    <row r="88" spans="3:3" x14ac:dyDescent="0.35">
      <c r="C88" t="str">
        <v>VG70</v>
      </c>
    </row>
    <row r="89" spans="3:3" x14ac:dyDescent="0.35">
      <c r="C89" t="str">
        <v>Vivo 1</v>
      </c>
    </row>
    <row r="90" spans="3:3" x14ac:dyDescent="0.35">
      <c r="C90" t="str">
        <v>Vivo 2</v>
      </c>
    </row>
    <row r="91" spans="3:3" x14ac:dyDescent="0.35">
      <c r="C91" t="str">
        <v>Vivo 3</v>
      </c>
    </row>
    <row r="92" spans="3:3" x14ac:dyDescent="0.35">
      <c r="C92" t="str">
        <v>Vivo65</v>
      </c>
    </row>
    <row r="93" spans="3:3" x14ac:dyDescent="0.35">
      <c r="C93" t="str">
        <v xml:space="preserve">Volumat Mc Agilia </v>
      </c>
    </row>
    <row r="94" spans="3:3" x14ac:dyDescent="0.35">
      <c r="C94" t="str">
        <v>Z-Vent</v>
      </c>
    </row>
    <row r="95" spans="3:3" x14ac:dyDescent="0.35">
      <c r="C95" t="str">
        <v>Kangaroo ePump</v>
      </c>
    </row>
    <row r="96" spans="3:3" x14ac:dyDescent="0.35">
      <c r="C96" t="str">
        <v>Flocare Infinity I &amp; II</v>
      </c>
    </row>
    <row r="97" spans="3:3" x14ac:dyDescent="0.35">
      <c r="C97" t="str">
        <v>Flocare Infinity III</v>
      </c>
    </row>
    <row r="98" spans="3:3" x14ac:dyDescent="0.35">
      <c r="C98" t="str">
        <v>FreeGo Pump</v>
      </c>
    </row>
    <row r="99" spans="3:3" x14ac:dyDescent="0.35">
      <c r="C99" t="str">
        <v>Fabian + cnCPAP</v>
      </c>
    </row>
    <row r="100" spans="3:3" x14ac:dyDescent="0.35">
      <c r="C100" t="str">
        <v>T1</v>
      </c>
    </row>
    <row r="101" spans="3:3" x14ac:dyDescent="0.35">
      <c r="C101" t="str">
        <v>C1</v>
      </c>
    </row>
    <row r="102" spans="3:3" x14ac:dyDescent="0.35">
      <c r="C102" t="str">
        <v>Evita V800</v>
      </c>
    </row>
    <row r="103" spans="3:3" x14ac:dyDescent="0.35">
      <c r="C103" t="str">
        <v>Nippy3+</v>
      </c>
    </row>
    <row r="104" spans="3:3" x14ac:dyDescent="0.35">
      <c r="C104" t="str">
        <v>Nippy Junior+</v>
      </c>
    </row>
    <row r="105" spans="3:3" x14ac:dyDescent="0.35">
      <c r="C105" t="str">
        <v>Evita 4</v>
      </c>
    </row>
    <row r="106" spans="3:3" x14ac:dyDescent="0.35">
      <c r="C106" t="str">
        <v>LTV 100, 900, 950</v>
      </c>
    </row>
    <row r="107" spans="3:3" x14ac:dyDescent="0.35">
      <c r="C107" t="str">
        <v>LTV 1150, 1200</v>
      </c>
    </row>
    <row r="108" spans="3:3" x14ac:dyDescent="0.35">
      <c r="C108" t="str">
        <v>Sensormedics 3100A</v>
      </c>
    </row>
    <row r="109" spans="3:3" x14ac:dyDescent="0.35">
      <c r="C109" t="str">
        <v>Sensormedics 3100B</v>
      </c>
    </row>
    <row r="110" spans="3:3" x14ac:dyDescent="0.35">
      <c r="C110" t="str">
        <v>Evita V300</v>
      </c>
    </row>
    <row r="111" spans="3:3" x14ac:dyDescent="0.35">
      <c r="C111" t="str">
        <v>T34 (2nd edition)</v>
      </c>
    </row>
    <row r="112" spans="3:3" x14ac:dyDescent="0.35">
      <c r="C112" t="str">
        <v>T34 (3rd edition)</v>
      </c>
    </row>
    <row r="113" spans="3:3" x14ac:dyDescent="0.35">
      <c r="C113" t="str">
        <v>Gem Premier 4000</v>
      </c>
    </row>
    <row r="114" spans="3:3" x14ac:dyDescent="0.35">
      <c r="C114" t="str">
        <v>Graseby 2100</v>
      </c>
    </row>
    <row r="115" spans="3:3" x14ac:dyDescent="0.35">
      <c r="C115" t="str">
        <v>Ella</v>
      </c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11E37-B090-4612-AD5D-84EBCAF30C99}">
  <dimension ref="A1:I43"/>
  <sheetViews>
    <sheetView workbookViewId="0">
      <pane ySplit="1" topLeftCell="A2" activePane="bottomLeft" state="frozen"/>
      <selection activeCell="F10" sqref="F10"/>
      <selection pane="bottomLeft" activeCell="F10" sqref="F10"/>
    </sheetView>
  </sheetViews>
  <sheetFormatPr defaultRowHeight="14.5" x14ac:dyDescent="0.35"/>
  <cols>
    <col min="2" max="2" width="12.08984375" customWidth="1"/>
    <col min="3" max="3" width="18.26953125" customWidth="1"/>
    <col min="4" max="4" width="14.36328125" customWidth="1"/>
    <col min="5" max="5" width="20.54296875" customWidth="1"/>
    <col min="6" max="6" width="16.90625" customWidth="1"/>
    <col min="7" max="7" width="15.1796875" customWidth="1"/>
    <col min="8" max="8" width="19.1796875" customWidth="1"/>
    <col min="9" max="9" width="18.36328125" customWidth="1"/>
  </cols>
  <sheetData>
    <row r="1" spans="1:9" x14ac:dyDescent="0.35">
      <c r="A1" s="2" t="s">
        <v>106</v>
      </c>
      <c r="B1" s="2" t="s">
        <v>1</v>
      </c>
      <c r="C1" s="2" t="s">
        <v>2</v>
      </c>
      <c r="D1" s="2" t="s">
        <v>6</v>
      </c>
      <c r="E1" s="2" t="s">
        <v>25</v>
      </c>
      <c r="F1" s="2" t="s">
        <v>150</v>
      </c>
      <c r="G1" s="2" t="s">
        <v>24</v>
      </c>
      <c r="H1" s="2" t="s">
        <v>195</v>
      </c>
      <c r="I1" s="2" t="s">
        <v>156</v>
      </c>
    </row>
    <row r="2" spans="1:9" x14ac:dyDescent="0.35">
      <c r="A2" t="s">
        <v>257</v>
      </c>
      <c r="B2" t="s">
        <v>258</v>
      </c>
      <c r="C2" t="s">
        <v>259</v>
      </c>
      <c r="D2" s="1" t="s">
        <v>320</v>
      </c>
      <c r="E2" s="1" t="s">
        <v>321</v>
      </c>
      <c r="F2" t="s">
        <v>8</v>
      </c>
      <c r="G2" s="1" t="s">
        <v>322</v>
      </c>
      <c r="H2" s="1" t="s">
        <v>324</v>
      </c>
      <c r="I2" s="1" t="s">
        <v>323</v>
      </c>
    </row>
    <row r="3" spans="1:9" x14ac:dyDescent="0.35">
      <c r="A3" t="s">
        <v>257</v>
      </c>
      <c r="B3" t="s">
        <v>260</v>
      </c>
      <c r="C3" t="s">
        <v>261</v>
      </c>
      <c r="D3" s="1" t="s">
        <v>326</v>
      </c>
      <c r="E3" s="1" t="s">
        <v>327</v>
      </c>
      <c r="F3" t="s">
        <v>8</v>
      </c>
      <c r="G3" t="s">
        <v>8</v>
      </c>
      <c r="H3" s="1" t="s">
        <v>328</v>
      </c>
      <c r="I3" t="s">
        <v>8</v>
      </c>
    </row>
    <row r="4" spans="1:9" x14ac:dyDescent="0.35">
      <c r="A4" t="s">
        <v>257</v>
      </c>
      <c r="B4" t="s">
        <v>262</v>
      </c>
      <c r="C4" t="s">
        <v>263</v>
      </c>
      <c r="D4" s="1" t="s">
        <v>329</v>
      </c>
      <c r="E4" s="1" t="s">
        <v>330</v>
      </c>
      <c r="F4" s="1" t="s">
        <v>333</v>
      </c>
      <c r="G4" s="1" t="s">
        <v>332</v>
      </c>
      <c r="H4" s="1" t="s">
        <v>331</v>
      </c>
      <c r="I4" t="s">
        <v>8</v>
      </c>
    </row>
    <row r="5" spans="1:9" x14ac:dyDescent="0.35">
      <c r="A5" t="s">
        <v>257</v>
      </c>
      <c r="B5" t="s">
        <v>30</v>
      </c>
      <c r="C5" t="s">
        <v>264</v>
      </c>
      <c r="D5" s="1" t="s">
        <v>334</v>
      </c>
      <c r="E5" s="1" t="s">
        <v>337</v>
      </c>
      <c r="F5" s="1" t="s">
        <v>335</v>
      </c>
      <c r="G5" s="1" t="s">
        <v>338</v>
      </c>
      <c r="H5" s="1" t="s">
        <v>339</v>
      </c>
      <c r="I5" s="1" t="s">
        <v>336</v>
      </c>
    </row>
    <row r="6" spans="1:9" x14ac:dyDescent="0.35">
      <c r="A6" t="s">
        <v>257</v>
      </c>
      <c r="B6" t="s">
        <v>265</v>
      </c>
      <c r="C6" t="s">
        <v>266</v>
      </c>
      <c r="D6" s="1" t="s">
        <v>340</v>
      </c>
      <c r="E6" s="1" t="s">
        <v>343</v>
      </c>
      <c r="F6" s="1" t="s">
        <v>341</v>
      </c>
      <c r="G6" s="1" t="s">
        <v>344</v>
      </c>
      <c r="H6" s="1" t="s">
        <v>345</v>
      </c>
      <c r="I6" s="1" t="s">
        <v>342</v>
      </c>
    </row>
    <row r="7" spans="1:9" x14ac:dyDescent="0.35">
      <c r="A7" t="s">
        <v>257</v>
      </c>
      <c r="B7" t="s">
        <v>267</v>
      </c>
      <c r="C7" t="s">
        <v>268</v>
      </c>
      <c r="D7" s="1" t="s">
        <v>346</v>
      </c>
      <c r="E7" s="1" t="s">
        <v>347</v>
      </c>
      <c r="F7" t="s">
        <v>8</v>
      </c>
      <c r="G7" t="s">
        <v>8</v>
      </c>
      <c r="H7" s="1" t="s">
        <v>348</v>
      </c>
      <c r="I7" t="s">
        <v>8</v>
      </c>
    </row>
    <row r="8" spans="1:9" x14ac:dyDescent="0.35">
      <c r="A8" t="s">
        <v>257</v>
      </c>
      <c r="B8" t="s">
        <v>269</v>
      </c>
      <c r="C8" t="s">
        <v>270</v>
      </c>
      <c r="D8" s="1" t="s">
        <v>349</v>
      </c>
      <c r="E8" t="s">
        <v>8</v>
      </c>
      <c r="F8" s="1" t="s">
        <v>350</v>
      </c>
      <c r="G8" t="s">
        <v>8</v>
      </c>
      <c r="H8" t="s">
        <v>8</v>
      </c>
      <c r="I8" t="s">
        <v>8</v>
      </c>
    </row>
    <row r="9" spans="1:9" x14ac:dyDescent="0.35">
      <c r="A9" t="s">
        <v>257</v>
      </c>
      <c r="B9" t="s">
        <v>269</v>
      </c>
      <c r="C9" t="s">
        <v>271</v>
      </c>
      <c r="D9" s="1" t="s">
        <v>351</v>
      </c>
      <c r="E9" s="1" t="s">
        <v>352</v>
      </c>
      <c r="F9" t="s">
        <v>8</v>
      </c>
      <c r="G9" s="1" t="s">
        <v>354</v>
      </c>
      <c r="H9" s="1" t="s">
        <v>353</v>
      </c>
      <c r="I9" t="s">
        <v>8</v>
      </c>
    </row>
    <row r="10" spans="1:9" x14ac:dyDescent="0.35">
      <c r="A10" t="s">
        <v>257</v>
      </c>
      <c r="B10" t="s">
        <v>269</v>
      </c>
      <c r="C10" t="s">
        <v>272</v>
      </c>
      <c r="D10" s="1" t="s">
        <v>355</v>
      </c>
      <c r="E10" s="1" t="s">
        <v>356</v>
      </c>
      <c r="F10" t="s">
        <v>8</v>
      </c>
      <c r="G10" s="1" t="s">
        <v>357</v>
      </c>
      <c r="H10" s="1" t="s">
        <v>358</v>
      </c>
      <c r="I10" t="s">
        <v>8</v>
      </c>
    </row>
    <row r="11" spans="1:9" x14ac:dyDescent="0.35">
      <c r="A11" t="s">
        <v>257</v>
      </c>
      <c r="B11" t="s">
        <v>273</v>
      </c>
      <c r="C11" t="s">
        <v>274</v>
      </c>
      <c r="D11" s="1" t="s">
        <v>359</v>
      </c>
      <c r="E11" s="1" t="s">
        <v>360</v>
      </c>
      <c r="F11" s="1" t="s">
        <v>362</v>
      </c>
      <c r="G11" s="1" t="s">
        <v>361</v>
      </c>
      <c r="H11" s="1" t="s">
        <v>363</v>
      </c>
      <c r="I11" t="s">
        <v>8</v>
      </c>
    </row>
    <row r="12" spans="1:9" x14ac:dyDescent="0.35">
      <c r="A12" t="s">
        <v>257</v>
      </c>
      <c r="B12" t="s">
        <v>275</v>
      </c>
      <c r="C12" t="s">
        <v>276</v>
      </c>
      <c r="D12" s="1" t="s">
        <v>364</v>
      </c>
      <c r="E12" s="1" t="s">
        <v>365</v>
      </c>
      <c r="F12" s="1" t="s">
        <v>368</v>
      </c>
      <c r="G12" s="1" t="s">
        <v>366</v>
      </c>
      <c r="H12" s="1" t="s">
        <v>367</v>
      </c>
      <c r="I12" t="s">
        <v>8</v>
      </c>
    </row>
    <row r="13" spans="1:9" x14ac:dyDescent="0.35">
      <c r="A13" t="s">
        <v>257</v>
      </c>
      <c r="B13" t="s">
        <v>277</v>
      </c>
      <c r="C13" t="s">
        <v>278</v>
      </c>
      <c r="D13" s="1" t="s">
        <v>369</v>
      </c>
      <c r="E13" s="1" t="s">
        <v>370</v>
      </c>
      <c r="F13" t="s">
        <v>8</v>
      </c>
      <c r="G13" s="1" t="s">
        <v>371</v>
      </c>
      <c r="H13" s="1" t="s">
        <v>372</v>
      </c>
      <c r="I13" t="s">
        <v>8</v>
      </c>
    </row>
    <row r="14" spans="1:9" x14ac:dyDescent="0.35">
      <c r="A14" t="s">
        <v>257</v>
      </c>
      <c r="B14" t="s">
        <v>277</v>
      </c>
      <c r="C14" t="s">
        <v>279</v>
      </c>
      <c r="D14" s="1" t="s">
        <v>373</v>
      </c>
      <c r="E14" s="1" t="s">
        <v>374</v>
      </c>
      <c r="F14" t="s">
        <v>8</v>
      </c>
      <c r="G14" s="1" t="s">
        <v>375</v>
      </c>
      <c r="H14" s="1" t="s">
        <v>376</v>
      </c>
      <c r="I14" t="s">
        <v>8</v>
      </c>
    </row>
    <row r="15" spans="1:9" x14ac:dyDescent="0.35">
      <c r="A15" t="s">
        <v>257</v>
      </c>
      <c r="B15" t="s">
        <v>277</v>
      </c>
      <c r="C15" t="s">
        <v>280</v>
      </c>
      <c r="D15" s="1" t="s">
        <v>377</v>
      </c>
      <c r="E15" s="1" t="s">
        <v>378</v>
      </c>
      <c r="F15" t="s">
        <v>8</v>
      </c>
      <c r="G15" s="1" t="s">
        <v>380</v>
      </c>
      <c r="H15" s="1" t="s">
        <v>379</v>
      </c>
      <c r="I15" t="s">
        <v>8</v>
      </c>
    </row>
    <row r="16" spans="1:9" x14ac:dyDescent="0.35">
      <c r="A16" t="s">
        <v>257</v>
      </c>
      <c r="B16" t="s">
        <v>281</v>
      </c>
      <c r="C16" t="s">
        <v>282</v>
      </c>
      <c r="D16" s="1" t="s">
        <v>381</v>
      </c>
      <c r="E16" s="1" t="s">
        <v>382</v>
      </c>
      <c r="F16" s="1" t="s">
        <v>385</v>
      </c>
      <c r="G16" s="1" t="s">
        <v>384</v>
      </c>
      <c r="H16" s="1" t="s">
        <v>383</v>
      </c>
      <c r="I16" t="s">
        <v>8</v>
      </c>
    </row>
    <row r="17" spans="1:9" x14ac:dyDescent="0.35">
      <c r="A17" t="s">
        <v>257</v>
      </c>
      <c r="B17" t="s">
        <v>283</v>
      </c>
      <c r="C17" t="s">
        <v>284</v>
      </c>
      <c r="D17" s="1" t="s">
        <v>386</v>
      </c>
      <c r="E17" s="1" t="s">
        <v>387</v>
      </c>
      <c r="F17" t="s">
        <v>8</v>
      </c>
      <c r="G17" t="s">
        <v>8</v>
      </c>
      <c r="H17" s="1" t="s">
        <v>388</v>
      </c>
      <c r="I17" t="s">
        <v>8</v>
      </c>
    </row>
    <row r="18" spans="1:9" x14ac:dyDescent="0.35">
      <c r="A18" t="s">
        <v>257</v>
      </c>
      <c r="B18" t="s">
        <v>283</v>
      </c>
      <c r="C18" t="s">
        <v>285</v>
      </c>
      <c r="D18" s="1" t="s">
        <v>389</v>
      </c>
      <c r="E18" s="1" t="s">
        <v>390</v>
      </c>
      <c r="F18" t="s">
        <v>8</v>
      </c>
      <c r="G18" s="1" t="s">
        <v>392</v>
      </c>
      <c r="H18" s="1" t="s">
        <v>391</v>
      </c>
      <c r="I18" t="s">
        <v>8</v>
      </c>
    </row>
    <row r="19" spans="1:9" x14ac:dyDescent="0.35">
      <c r="A19" t="s">
        <v>257</v>
      </c>
      <c r="B19" t="s">
        <v>289</v>
      </c>
      <c r="C19" t="s">
        <v>286</v>
      </c>
      <c r="D19" s="1" t="s">
        <v>393</v>
      </c>
      <c r="E19" s="1" t="s">
        <v>394</v>
      </c>
      <c r="F19" t="s">
        <v>8</v>
      </c>
      <c r="G19" s="1" t="s">
        <v>396</v>
      </c>
      <c r="H19" s="1" t="s">
        <v>395</v>
      </c>
      <c r="I19" t="s">
        <v>8</v>
      </c>
    </row>
    <row r="20" spans="1:9" x14ac:dyDescent="0.35">
      <c r="A20" t="s">
        <v>257</v>
      </c>
      <c r="B20" t="s">
        <v>289</v>
      </c>
      <c r="C20" t="s">
        <v>287</v>
      </c>
      <c r="D20" s="1" t="s">
        <v>397</v>
      </c>
      <c r="E20" s="1" t="s">
        <v>398</v>
      </c>
      <c r="F20" t="s">
        <v>8</v>
      </c>
      <c r="G20" s="1" t="s">
        <v>399</v>
      </c>
      <c r="H20" s="1" t="s">
        <v>400</v>
      </c>
      <c r="I20" t="s">
        <v>8</v>
      </c>
    </row>
    <row r="21" spans="1:9" x14ac:dyDescent="0.35">
      <c r="A21" t="s">
        <v>257</v>
      </c>
      <c r="B21" t="s">
        <v>289</v>
      </c>
      <c r="C21" t="s">
        <v>288</v>
      </c>
      <c r="D21" s="1" t="s">
        <v>401</v>
      </c>
      <c r="E21" s="1" t="s">
        <v>402</v>
      </c>
      <c r="F21" t="s">
        <v>8</v>
      </c>
      <c r="G21" s="1" t="s">
        <v>403</v>
      </c>
      <c r="H21" s="1" t="s">
        <v>404</v>
      </c>
      <c r="I21" t="s">
        <v>8</v>
      </c>
    </row>
    <row r="22" spans="1:9" x14ac:dyDescent="0.35">
      <c r="A22" t="s">
        <v>257</v>
      </c>
      <c r="B22" t="s">
        <v>290</v>
      </c>
      <c r="C22" t="s">
        <v>291</v>
      </c>
      <c r="D22" s="1" t="s">
        <v>405</v>
      </c>
      <c r="E22" s="1" t="s">
        <v>406</v>
      </c>
      <c r="F22" t="s">
        <v>8</v>
      </c>
      <c r="G22" t="s">
        <v>8</v>
      </c>
      <c r="H22" s="1" t="s">
        <v>407</v>
      </c>
      <c r="I22" s="1" t="s">
        <v>408</v>
      </c>
    </row>
    <row r="23" spans="1:9" x14ac:dyDescent="0.35">
      <c r="A23" t="s">
        <v>257</v>
      </c>
      <c r="B23" t="s">
        <v>292</v>
      </c>
      <c r="C23" t="s">
        <v>293</v>
      </c>
      <c r="D23" s="1" t="s">
        <v>409</v>
      </c>
      <c r="E23" s="1" t="s">
        <v>410</v>
      </c>
      <c r="F23" t="s">
        <v>8</v>
      </c>
      <c r="G23" s="1" t="s">
        <v>411</v>
      </c>
      <c r="H23" s="1" t="s">
        <v>412</v>
      </c>
      <c r="I23" t="s">
        <v>8</v>
      </c>
    </row>
    <row r="24" spans="1:9" x14ac:dyDescent="0.35">
      <c r="A24" t="s">
        <v>257</v>
      </c>
      <c r="B24" t="s">
        <v>292</v>
      </c>
      <c r="C24" t="s">
        <v>294</v>
      </c>
      <c r="D24" s="1" t="s">
        <v>413</v>
      </c>
      <c r="E24" s="1" t="s">
        <v>414</v>
      </c>
      <c r="F24" s="1" t="s">
        <v>415</v>
      </c>
      <c r="G24" s="1" t="s">
        <v>416</v>
      </c>
      <c r="H24" s="1" t="s">
        <v>417</v>
      </c>
      <c r="I24" t="s">
        <v>8</v>
      </c>
    </row>
    <row r="25" spans="1:9" x14ac:dyDescent="0.35">
      <c r="A25" t="s">
        <v>257</v>
      </c>
      <c r="B25" t="s">
        <v>295</v>
      </c>
      <c r="C25" t="s">
        <v>296</v>
      </c>
      <c r="D25" s="1" t="s">
        <v>418</v>
      </c>
      <c r="E25" s="1" t="s">
        <v>419</v>
      </c>
      <c r="F25" s="1" t="s">
        <v>421</v>
      </c>
      <c r="G25" t="s">
        <v>8</v>
      </c>
      <c r="H25" s="1" t="s">
        <v>422</v>
      </c>
      <c r="I25" s="1" t="s">
        <v>420</v>
      </c>
    </row>
    <row r="26" spans="1:9" x14ac:dyDescent="0.35">
      <c r="A26" t="s">
        <v>257</v>
      </c>
      <c r="B26" t="s">
        <v>295</v>
      </c>
      <c r="C26" t="s">
        <v>297</v>
      </c>
      <c r="D26" s="1" t="s">
        <v>423</v>
      </c>
      <c r="E26" s="1" t="s">
        <v>424</v>
      </c>
      <c r="F26" s="1" t="s">
        <v>425</v>
      </c>
      <c r="G26" s="1" t="s">
        <v>427</v>
      </c>
      <c r="H26" s="1" t="s">
        <v>428</v>
      </c>
      <c r="I26" s="1" t="s">
        <v>426</v>
      </c>
    </row>
    <row r="27" spans="1:9" x14ac:dyDescent="0.35">
      <c r="A27" t="s">
        <v>257</v>
      </c>
      <c r="B27" t="s">
        <v>298</v>
      </c>
      <c r="C27" t="s">
        <v>299</v>
      </c>
      <c r="D27" s="1" t="s">
        <v>429</v>
      </c>
      <c r="E27" s="1" t="s">
        <v>430</v>
      </c>
      <c r="F27" t="s">
        <v>8</v>
      </c>
      <c r="G27" s="1" t="s">
        <v>431</v>
      </c>
      <c r="H27" s="1" t="s">
        <v>432</v>
      </c>
      <c r="I27" t="s">
        <v>8</v>
      </c>
    </row>
    <row r="28" spans="1:9" x14ac:dyDescent="0.35">
      <c r="A28" t="s">
        <v>257</v>
      </c>
      <c r="B28" t="s">
        <v>300</v>
      </c>
      <c r="C28" t="s">
        <v>301</v>
      </c>
      <c r="D28" s="1" t="s">
        <v>433</v>
      </c>
      <c r="E28" s="1" t="s">
        <v>434</v>
      </c>
      <c r="F28" t="s">
        <v>8</v>
      </c>
      <c r="G28" t="s">
        <v>8</v>
      </c>
      <c r="H28" s="1" t="s">
        <v>435</v>
      </c>
      <c r="I28" t="s">
        <v>8</v>
      </c>
    </row>
    <row r="29" spans="1:9" x14ac:dyDescent="0.35">
      <c r="A29" t="s">
        <v>257</v>
      </c>
      <c r="B29" t="s">
        <v>302</v>
      </c>
      <c r="C29" t="s">
        <v>303</v>
      </c>
      <c r="D29" s="1" t="s">
        <v>463</v>
      </c>
      <c r="E29" s="1" t="s">
        <v>464</v>
      </c>
      <c r="F29" t="s">
        <v>8</v>
      </c>
      <c r="G29" t="s">
        <v>8</v>
      </c>
      <c r="H29" s="1" t="s">
        <v>465</v>
      </c>
      <c r="I29" t="s">
        <v>8</v>
      </c>
    </row>
    <row r="30" spans="1:9" x14ac:dyDescent="0.35">
      <c r="A30" t="s">
        <v>257</v>
      </c>
      <c r="B30" t="s">
        <v>304</v>
      </c>
      <c r="C30" t="s">
        <v>305</v>
      </c>
      <c r="D30" s="1" t="s">
        <v>459</v>
      </c>
      <c r="E30" s="1" t="s">
        <v>460</v>
      </c>
      <c r="F30" t="s">
        <v>8</v>
      </c>
      <c r="G30" s="1" t="s">
        <v>461</v>
      </c>
      <c r="H30" s="1" t="s">
        <v>462</v>
      </c>
      <c r="I30" t="s">
        <v>8</v>
      </c>
    </row>
    <row r="31" spans="1:9" x14ac:dyDescent="0.35">
      <c r="A31" t="s">
        <v>257</v>
      </c>
      <c r="B31" t="s">
        <v>306</v>
      </c>
      <c r="C31" t="s">
        <v>307</v>
      </c>
      <c r="D31" s="1" t="s">
        <v>466</v>
      </c>
      <c r="E31" s="1" t="s">
        <v>470</v>
      </c>
      <c r="F31" s="1" t="s">
        <v>467</v>
      </c>
      <c r="G31" s="1" t="s">
        <v>471</v>
      </c>
      <c r="H31" s="1" t="s">
        <v>469</v>
      </c>
      <c r="I31" s="1" t="s">
        <v>468</v>
      </c>
    </row>
    <row r="32" spans="1:9" x14ac:dyDescent="0.35">
      <c r="A32" t="s">
        <v>257</v>
      </c>
      <c r="B32" t="s">
        <v>306</v>
      </c>
      <c r="C32" t="s">
        <v>308</v>
      </c>
      <c r="D32" s="1" t="s">
        <v>472</v>
      </c>
      <c r="E32" s="1" t="s">
        <v>476</v>
      </c>
      <c r="F32" s="1" t="s">
        <v>474</v>
      </c>
      <c r="G32" s="1" t="s">
        <v>476</v>
      </c>
      <c r="H32" s="1" t="s">
        <v>473</v>
      </c>
      <c r="I32" s="1" t="s">
        <v>475</v>
      </c>
    </row>
    <row r="33" spans="1:9" x14ac:dyDescent="0.35">
      <c r="A33" t="s">
        <v>257</v>
      </c>
      <c r="B33" t="s">
        <v>309</v>
      </c>
      <c r="C33" t="s">
        <v>310</v>
      </c>
      <c r="D33" s="1" t="s">
        <v>477</v>
      </c>
      <c r="E33" s="1" t="s">
        <v>478</v>
      </c>
      <c r="F33" t="s">
        <v>8</v>
      </c>
      <c r="G33" t="s">
        <v>8</v>
      </c>
      <c r="H33" s="1" t="s">
        <v>479</v>
      </c>
      <c r="I33" t="s">
        <v>8</v>
      </c>
    </row>
    <row r="34" spans="1:9" x14ac:dyDescent="0.35">
      <c r="A34" t="s">
        <v>257</v>
      </c>
      <c r="B34" t="s">
        <v>311</v>
      </c>
      <c r="C34" t="s">
        <v>312</v>
      </c>
      <c r="D34" s="1" t="s">
        <v>480</v>
      </c>
      <c r="E34" s="1" t="s">
        <v>481</v>
      </c>
      <c r="F34" t="s">
        <v>8</v>
      </c>
      <c r="G34" t="s">
        <v>8</v>
      </c>
      <c r="H34" s="1" t="s">
        <v>482</v>
      </c>
      <c r="I34" t="s">
        <v>8</v>
      </c>
    </row>
    <row r="35" spans="1:9" x14ac:dyDescent="0.35">
      <c r="A35" t="s">
        <v>257</v>
      </c>
      <c r="B35" t="s">
        <v>313</v>
      </c>
      <c r="C35" t="s">
        <v>314</v>
      </c>
      <c r="D35" s="1" t="s">
        <v>454</v>
      </c>
      <c r="E35" s="1" t="s">
        <v>456</v>
      </c>
      <c r="F35" s="1" t="s">
        <v>455</v>
      </c>
      <c r="G35" s="1" t="s">
        <v>457</v>
      </c>
      <c r="H35" s="1" t="s">
        <v>458</v>
      </c>
      <c r="I35" t="s">
        <v>8</v>
      </c>
    </row>
    <row r="36" spans="1:9" x14ac:dyDescent="0.35">
      <c r="A36" t="s">
        <v>257</v>
      </c>
      <c r="B36" t="s">
        <v>313</v>
      </c>
      <c r="C36" t="s">
        <v>315</v>
      </c>
      <c r="D36" s="1" t="s">
        <v>450</v>
      </c>
      <c r="E36" s="1" t="s">
        <v>449</v>
      </c>
      <c r="F36" s="1" t="s">
        <v>451</v>
      </c>
      <c r="G36" s="1" t="s">
        <v>452</v>
      </c>
      <c r="H36" s="1" t="s">
        <v>453</v>
      </c>
      <c r="I36" t="s">
        <v>8</v>
      </c>
    </row>
    <row r="37" spans="1:9" x14ac:dyDescent="0.35">
      <c r="A37" t="s">
        <v>257</v>
      </c>
      <c r="B37" t="s">
        <v>316</v>
      </c>
      <c r="C37" t="s">
        <v>317</v>
      </c>
      <c r="D37" s="1" t="s">
        <v>445</v>
      </c>
      <c r="E37" s="1" t="s">
        <v>446</v>
      </c>
      <c r="F37" t="s">
        <v>8</v>
      </c>
      <c r="G37" s="1" t="s">
        <v>448</v>
      </c>
      <c r="H37" s="1" t="s">
        <v>447</v>
      </c>
      <c r="I37" t="s">
        <v>8</v>
      </c>
    </row>
    <row r="38" spans="1:9" x14ac:dyDescent="0.35">
      <c r="A38" t="s">
        <v>257</v>
      </c>
      <c r="B38" t="s">
        <v>316</v>
      </c>
      <c r="C38" t="s">
        <v>444</v>
      </c>
      <c r="D38" s="1" t="s">
        <v>440</v>
      </c>
      <c r="E38" s="1" t="s">
        <v>441</v>
      </c>
      <c r="F38" t="s">
        <v>8</v>
      </c>
      <c r="G38" s="1" t="s">
        <v>442</v>
      </c>
      <c r="H38" s="1" t="s">
        <v>443</v>
      </c>
      <c r="I38" t="s">
        <v>8</v>
      </c>
    </row>
    <row r="39" spans="1:9" x14ac:dyDescent="0.35">
      <c r="A39" t="s">
        <v>257</v>
      </c>
      <c r="B39" t="s">
        <v>318</v>
      </c>
      <c r="C39" t="s">
        <v>319</v>
      </c>
      <c r="D39" s="1" t="s">
        <v>436</v>
      </c>
      <c r="E39" s="1" t="s">
        <v>437</v>
      </c>
      <c r="F39" t="s">
        <v>8</v>
      </c>
      <c r="G39" s="1" t="s">
        <v>438</v>
      </c>
      <c r="H39" s="1" t="s">
        <v>439</v>
      </c>
      <c r="I39" t="s">
        <v>8</v>
      </c>
    </row>
    <row r="40" spans="1:9" x14ac:dyDescent="0.35">
      <c r="A40" t="s">
        <v>257</v>
      </c>
      <c r="B40" t="s">
        <v>166</v>
      </c>
      <c r="C40" t="s">
        <v>484</v>
      </c>
      <c r="D40" t="s">
        <v>8</v>
      </c>
      <c r="E40" s="1" t="s">
        <v>483</v>
      </c>
      <c r="F40" t="s">
        <v>8</v>
      </c>
      <c r="G40" t="s">
        <v>8</v>
      </c>
      <c r="H40" t="s">
        <v>8</v>
      </c>
      <c r="I40" t="s">
        <v>8</v>
      </c>
    </row>
    <row r="41" spans="1:9" x14ac:dyDescent="0.35">
      <c r="A41" t="s">
        <v>257</v>
      </c>
      <c r="B41" t="s">
        <v>166</v>
      </c>
      <c r="C41" t="s">
        <v>485</v>
      </c>
      <c r="D41" t="s">
        <v>8</v>
      </c>
      <c r="E41" s="1" t="s">
        <v>486</v>
      </c>
      <c r="F41" t="s">
        <v>8</v>
      </c>
      <c r="G41" t="s">
        <v>8</v>
      </c>
      <c r="H41" t="s">
        <v>8</v>
      </c>
      <c r="I41" t="s">
        <v>8</v>
      </c>
    </row>
    <row r="42" spans="1:9" x14ac:dyDescent="0.35">
      <c r="A42" t="s">
        <v>257</v>
      </c>
      <c r="B42" t="s">
        <v>166</v>
      </c>
      <c r="C42" t="s">
        <v>487</v>
      </c>
      <c r="D42" t="s">
        <v>8</v>
      </c>
      <c r="E42" s="1" t="s">
        <v>488</v>
      </c>
      <c r="F42" t="s">
        <v>8</v>
      </c>
      <c r="G42" s="1" t="s">
        <v>488</v>
      </c>
      <c r="H42" t="s">
        <v>8</v>
      </c>
      <c r="I42" t="s">
        <v>8</v>
      </c>
    </row>
    <row r="43" spans="1:9" x14ac:dyDescent="0.35">
      <c r="A43" t="s">
        <v>257</v>
      </c>
      <c r="B43" t="s">
        <v>166</v>
      </c>
      <c r="C43" t="s">
        <v>489</v>
      </c>
      <c r="D43" t="s">
        <v>8</v>
      </c>
      <c r="E43" t="s">
        <v>8</v>
      </c>
      <c r="F43" t="s">
        <v>8</v>
      </c>
      <c r="G43" s="1" t="s">
        <v>490</v>
      </c>
      <c r="H43" t="s">
        <v>8</v>
      </c>
      <c r="I43" t="s">
        <v>8</v>
      </c>
    </row>
  </sheetData>
  <hyperlinks>
    <hyperlink ref="D2" r:id="rId1" xr:uid="{4F94A8F4-47AF-4FB1-B94B-7BD968C4E8B6}"/>
    <hyperlink ref="E2" r:id="rId2" xr:uid="{1D64BE2F-FB33-4588-AE0D-0014BD6934E4}"/>
    <hyperlink ref="G2" r:id="rId3" xr:uid="{82C96D78-31DB-4CB0-9DFE-83B8F57AA382}"/>
    <hyperlink ref="H2" r:id="rId4" xr:uid="{57B663D3-02F5-4E1D-82F0-AFD7A87AA985}"/>
    <hyperlink ref="I2" r:id="rId5" xr:uid="{48EFCB7B-38AC-43DB-BCBB-0971FA002453}"/>
    <hyperlink ref="D3" r:id="rId6" xr:uid="{23485638-967C-4AA1-AD23-1DF0807EA272}"/>
    <hyperlink ref="E3" r:id="rId7" xr:uid="{E0AD2B49-C4DF-43B7-A5A9-63FB7C801947}"/>
    <hyperlink ref="H3" r:id="rId8" xr:uid="{BB6FDAC3-B112-483E-A62D-BCF6AC4B646E}"/>
    <hyperlink ref="D4" r:id="rId9" xr:uid="{D1B3B99C-4B36-4B4B-AAF7-C6ECB4BAECB5}"/>
    <hyperlink ref="E4" r:id="rId10" xr:uid="{41B71DBB-4231-444D-A591-633E8B40F134}"/>
    <hyperlink ref="H4" r:id="rId11" xr:uid="{E019FC7A-B4DF-4716-84F0-D94A6F2DFE82}"/>
    <hyperlink ref="G4" r:id="rId12" xr:uid="{9BBA09FE-DDAF-4A04-8408-5D274FB0001F}"/>
    <hyperlink ref="F4" r:id="rId13" xr:uid="{55F0781B-1191-4FC0-B397-45349F208A8E}"/>
    <hyperlink ref="D5" r:id="rId14" xr:uid="{7AD40923-AB7A-4AAD-96C5-1E27C5746C0A}"/>
    <hyperlink ref="F5" r:id="rId15" xr:uid="{F01529B0-BAA0-4F8E-9B07-7E4F60776B30}"/>
    <hyperlink ref="I5" r:id="rId16" xr:uid="{A4A3B66E-D080-4D16-99C3-E1A81FF51D03}"/>
    <hyperlink ref="E5" r:id="rId17" xr:uid="{25F2B3EE-028C-40B2-BE64-00412D5793CF}"/>
    <hyperlink ref="G5" r:id="rId18" xr:uid="{ED83B91F-ABC5-474F-8F1E-042A02CE10DD}"/>
    <hyperlink ref="H5" r:id="rId19" xr:uid="{987F5F10-B584-4E92-9E6C-B65CD310FE5E}"/>
    <hyperlink ref="D6" r:id="rId20" xr:uid="{29FED7FF-04FE-4041-867F-3D8C83849216}"/>
    <hyperlink ref="F6" r:id="rId21" xr:uid="{56924687-D685-4204-A46F-43321A5B6A86}"/>
    <hyperlink ref="I6" r:id="rId22" xr:uid="{6F2FAEA9-7722-4593-8C62-8FBF9A47D9AA}"/>
    <hyperlink ref="E6" r:id="rId23" xr:uid="{02572D0C-C93D-44BC-BD56-9FC5706E5BBC}"/>
    <hyperlink ref="G6" r:id="rId24" xr:uid="{A7DB8843-7CD5-4E2B-A352-A526082BCE0F}"/>
    <hyperlink ref="H6" r:id="rId25" xr:uid="{471B00F0-E25E-4449-AB27-D0B9EEEF4E36}"/>
    <hyperlink ref="D7" r:id="rId26" xr:uid="{85CB9048-B2CE-4E85-9B46-CFA909829279}"/>
    <hyperlink ref="E7" r:id="rId27" xr:uid="{1D0ECECB-B1C9-43AD-ACC5-1A2F748BBC32}"/>
    <hyperlink ref="H7" r:id="rId28" xr:uid="{5E93CDD2-22CD-4028-818E-AACADE36BB20}"/>
    <hyperlink ref="D8" r:id="rId29" xr:uid="{263863C2-109E-42A7-A80D-D130E5351BE6}"/>
    <hyperlink ref="F8" r:id="rId30" xr:uid="{E5FD15EC-AC63-443D-B7A5-8D9D3F3D03FB}"/>
    <hyperlink ref="D9" r:id="rId31" xr:uid="{45062D1F-E08C-41F9-80B5-C0E124B116B4}"/>
    <hyperlink ref="E9" r:id="rId32" xr:uid="{81329EF0-2B76-4DD6-BAC5-46464F633893}"/>
    <hyperlink ref="H9" r:id="rId33" xr:uid="{6BAC2D1C-7554-4D69-B94C-E932560B3E6C}"/>
    <hyperlink ref="G9" r:id="rId34" xr:uid="{85BE8EDD-FCD3-46CD-9A7D-7A7C35C31A03}"/>
    <hyperlink ref="D10" r:id="rId35" xr:uid="{1657D545-5C29-4BFF-8A83-90C6D60D0E6F}"/>
    <hyperlink ref="E10" r:id="rId36" xr:uid="{138BAFE4-8643-4549-9059-6EDA32548FAA}"/>
    <hyperlink ref="G10" r:id="rId37" xr:uid="{7F2870BA-7263-4A1C-985C-044385DC4E61}"/>
    <hyperlink ref="H10" r:id="rId38" xr:uid="{886AE372-0920-4226-B954-A90D3B80E793}"/>
    <hyperlink ref="D11" r:id="rId39" xr:uid="{0A4A6750-5E0D-4EB6-A16B-6AC6EFD0D9A4}"/>
    <hyperlink ref="E11" r:id="rId40" xr:uid="{EC6FB987-DE1F-4EFB-92B3-BEC1B640B58F}"/>
    <hyperlink ref="G11" r:id="rId41" xr:uid="{7BB4BA76-AF35-4774-A4C4-CCDDC6A711E7}"/>
    <hyperlink ref="F11" r:id="rId42" xr:uid="{7A5F9FC7-D5B0-4436-8853-2A28768DE2C7}"/>
    <hyperlink ref="H11" r:id="rId43" xr:uid="{E9221D9E-59B3-487F-8482-132837C775CD}"/>
    <hyperlink ref="D12" r:id="rId44" xr:uid="{1F55C3D0-D09C-4188-8EDE-4E63B9E44031}"/>
    <hyperlink ref="E12" r:id="rId45" xr:uid="{28AED268-ABCB-4AFB-BEAC-A089E8138D1F}"/>
    <hyperlink ref="G12" r:id="rId46" xr:uid="{5744FE55-2F2E-4B05-8617-B4BB9B82FEB2}"/>
    <hyperlink ref="H12" r:id="rId47" xr:uid="{AAA48C16-5F81-4BB2-BF8C-7E417898E364}"/>
    <hyperlink ref="F12" r:id="rId48" xr:uid="{152F1FFD-ED2F-49C6-BCBA-D6812EB6D057}"/>
    <hyperlink ref="D13" r:id="rId49" xr:uid="{3C20EF1A-37E9-4F7D-8C96-10A9D2074820}"/>
    <hyperlink ref="E13" r:id="rId50" xr:uid="{1D4F4A30-FCC6-419C-A275-C36574D6C06A}"/>
    <hyperlink ref="G13" r:id="rId51" xr:uid="{A7F704B3-247E-4F3D-ADEC-C6D0FCCF0E21}"/>
    <hyperlink ref="H13" r:id="rId52" xr:uid="{293A9866-D7DF-4A65-AF73-CD161286070D}"/>
    <hyperlink ref="D14" r:id="rId53" xr:uid="{23F21265-2321-437A-824C-5196B60AB086}"/>
    <hyperlink ref="E14" r:id="rId54" xr:uid="{7CC8F371-A838-4DFC-9FFF-3E7F368DCA1D}"/>
    <hyperlink ref="G14" r:id="rId55" xr:uid="{E8F5683C-8C4A-415A-9367-F60410AB445C}"/>
    <hyperlink ref="H14" r:id="rId56" xr:uid="{B0F1C639-BF3D-4CAB-A2AE-04407C9E6E8A}"/>
    <hyperlink ref="D15" r:id="rId57" xr:uid="{56C95A03-488E-44AE-BAB8-04250C673DD6}"/>
    <hyperlink ref="E15" r:id="rId58" xr:uid="{C9699D55-7BD0-4326-9C14-6C57355443D8}"/>
    <hyperlink ref="H15" r:id="rId59" xr:uid="{DF4B5B51-9786-45B9-BFD0-068E4FEB1060}"/>
    <hyperlink ref="G15" r:id="rId60" xr:uid="{B0452AD8-58F5-4788-8241-0EFABA425FD2}"/>
    <hyperlink ref="D16" r:id="rId61" xr:uid="{A5A2B54D-D2E5-4BFA-819E-C55B391682F0}"/>
    <hyperlink ref="E16" r:id="rId62" xr:uid="{82918C20-79A3-45D2-8B5A-FD61E6DBB507}"/>
    <hyperlink ref="H16" r:id="rId63" xr:uid="{4C980206-97C1-430B-B089-5D208DA4F972}"/>
    <hyperlink ref="G16" r:id="rId64" xr:uid="{3431C5C7-C4CB-4184-84E9-BE6F7C138A16}"/>
    <hyperlink ref="F16" r:id="rId65" xr:uid="{F067CA50-D833-457D-8C37-50B293049F48}"/>
    <hyperlink ref="D17" r:id="rId66" xr:uid="{656685C9-FF03-4BD0-A77F-0BE560E460DB}"/>
    <hyperlink ref="E17" r:id="rId67" xr:uid="{35898CD3-6050-4818-88D9-FE1F26B5D99E}"/>
    <hyperlink ref="H17" r:id="rId68" xr:uid="{D4C9EBC0-8A15-4A96-ACB1-1AF4A6E8A266}"/>
    <hyperlink ref="D18" r:id="rId69" xr:uid="{5F968ED5-C6E8-4775-AEA3-6BE311AC322B}"/>
    <hyperlink ref="E18" r:id="rId70" xr:uid="{FFA86BC4-5501-4DCD-9185-6C071B305CDF}"/>
    <hyperlink ref="H18" r:id="rId71" xr:uid="{DE1A9A2F-1F4C-4255-9346-14FF8499A9AF}"/>
    <hyperlink ref="G18" r:id="rId72" xr:uid="{AB0424E7-B47E-42FD-A009-9B6415774357}"/>
    <hyperlink ref="D19" r:id="rId73" xr:uid="{D468DC76-0D81-48FE-8CF9-F75693307FF0}"/>
    <hyperlink ref="E19" r:id="rId74" xr:uid="{31EDC2AB-8178-4BE5-9771-B7FBC954AB6F}"/>
    <hyperlink ref="H19" r:id="rId75" xr:uid="{813468A4-0A0F-4C2A-B05F-3E370737DE97}"/>
    <hyperlink ref="G19" r:id="rId76" xr:uid="{C2AB81FE-8FE7-4803-BD9A-B022C3F56605}"/>
    <hyperlink ref="D20" r:id="rId77" xr:uid="{C2D504F2-F1A5-425C-A921-AC524172F30D}"/>
    <hyperlink ref="E20" r:id="rId78" xr:uid="{C83C134D-25D7-4B54-AAC4-8A5E889FEDD9}"/>
    <hyperlink ref="G20" r:id="rId79" xr:uid="{5D87D543-35AD-4DF9-8C75-960D291C6413}"/>
    <hyperlink ref="H20" r:id="rId80" xr:uid="{8ABAA19A-1083-496C-BE42-88F648400C0F}"/>
    <hyperlink ref="D21" r:id="rId81" xr:uid="{5F8CB270-0B78-46FC-A6CF-11A19B08810F}"/>
    <hyperlink ref="E21" r:id="rId82" xr:uid="{92CAFD9A-C1C0-4117-BD86-A890902037F9}"/>
    <hyperlink ref="G21" r:id="rId83" xr:uid="{2ECADDF0-19D5-4BA3-AA2F-566F7D2146FF}"/>
    <hyperlink ref="H21" r:id="rId84" xr:uid="{5FDF9DD2-7BF4-4C2B-BD0A-D664E4270C7F}"/>
    <hyperlink ref="D22" r:id="rId85" xr:uid="{1453C25A-B95B-4F38-A217-F4CCF3BCBC9B}"/>
    <hyperlink ref="E22" r:id="rId86" xr:uid="{43F46F77-54C2-492F-8DC4-C93D3A1288CB}"/>
    <hyperlink ref="H22" r:id="rId87" xr:uid="{1AF77A69-A38C-4288-B5CF-5A3EB32E821C}"/>
    <hyperlink ref="I22" r:id="rId88" xr:uid="{C7782E80-C05A-4E62-9301-79C7FD377CEE}"/>
    <hyperlink ref="D23" r:id="rId89" xr:uid="{F28A78F6-8C39-49CF-AD0F-6CD2FDB7ABB8}"/>
    <hyperlink ref="E23" r:id="rId90" xr:uid="{D53EF300-9FF5-4DBA-88D2-3404FDD72945}"/>
    <hyperlink ref="H23" r:id="rId91" xr:uid="{D0B6031C-AFE4-4BE9-911D-19E335A619DD}"/>
    <hyperlink ref="G23" r:id="rId92" xr:uid="{97A2DE02-1EC4-4CC0-B4E2-F2EECF18D0DB}"/>
    <hyperlink ref="D24" r:id="rId93" xr:uid="{87D52833-6364-4314-B924-EC005C261C80}"/>
    <hyperlink ref="E24" r:id="rId94" xr:uid="{926AE485-1B65-4FDF-AED8-0BC7A65E13E7}"/>
    <hyperlink ref="F24" r:id="rId95" xr:uid="{03B5D19E-0686-4D1E-AF6D-107C839DF73D}"/>
    <hyperlink ref="G24" r:id="rId96" xr:uid="{D84B9D2B-C91D-4BC4-88B3-5E1E43E37E4D}"/>
    <hyperlink ref="H24" r:id="rId97" xr:uid="{E9679107-6045-4CD6-A48A-3314AC6DD437}"/>
    <hyperlink ref="D25" r:id="rId98" xr:uid="{BF7C0808-5012-4A0E-86CD-702B4BEAB5B4}"/>
    <hyperlink ref="E25" r:id="rId99" xr:uid="{DA3112F8-4CA2-4230-AC42-3114B26F0542}"/>
    <hyperlink ref="I25" r:id="rId100" xr:uid="{43D4CA93-D5B4-47BD-80B4-99214D574986}"/>
    <hyperlink ref="F25" r:id="rId101" xr:uid="{FFD1D5F0-4D43-4BFE-B9A7-540B66E1031A}"/>
    <hyperlink ref="H25" r:id="rId102" xr:uid="{731E486C-745F-4C08-91C1-871054515332}"/>
    <hyperlink ref="D26" r:id="rId103" xr:uid="{2B08D1E8-65F6-4DF9-869B-49F317B8B389}"/>
    <hyperlink ref="E26" r:id="rId104" xr:uid="{8467983E-5BB4-4A4B-8C06-3E82322BD43B}"/>
    <hyperlink ref="F26" r:id="rId105" xr:uid="{6FC27272-0BF1-42BA-84FE-1AD66A05082C}"/>
    <hyperlink ref="I26" r:id="rId106" xr:uid="{37B9F3F6-6302-48E9-83F0-DAF8831EC103}"/>
    <hyperlink ref="H26" r:id="rId107" xr:uid="{B744A07B-45DD-47F7-96FB-DD8D5BBCBA7A}"/>
    <hyperlink ref="G26" r:id="rId108" xr:uid="{6F2D250D-8C0A-4062-ABA2-4BB244F0CC2B}"/>
    <hyperlink ref="D27" r:id="rId109" xr:uid="{52FAD8B1-13B5-404C-80F5-CAE5F5106733}"/>
    <hyperlink ref="E27" r:id="rId110" xr:uid="{33E7F18A-73B1-4005-B8EA-BE7ECBE660A1}"/>
    <hyperlink ref="G27" r:id="rId111" xr:uid="{8A59F559-B1E6-4A8A-9974-77E18DA4FFBC}"/>
    <hyperlink ref="H27" r:id="rId112" xr:uid="{A9008383-5976-4182-A25B-B0949E898B92}"/>
    <hyperlink ref="D28" r:id="rId113" xr:uid="{BC1BAFE8-8D5F-4334-BC9F-76AE4546A1D6}"/>
    <hyperlink ref="E28" r:id="rId114" xr:uid="{5EA885EA-AEDA-4D3F-AC03-B46743E533D5}"/>
    <hyperlink ref="H28" r:id="rId115" xr:uid="{FEE44B3F-6BEB-42A5-B5D7-0C98B5123B63}"/>
    <hyperlink ref="D39" r:id="rId116" xr:uid="{824D954F-B2F4-4D12-892C-64C582F2ED63}"/>
    <hyperlink ref="E39" r:id="rId117" xr:uid="{701D5E0F-9451-465D-93D2-7039131F6ECC}"/>
    <hyperlink ref="G39" r:id="rId118" xr:uid="{EF6708BD-40CA-4716-A7B3-6314D1837837}"/>
    <hyperlink ref="H39" r:id="rId119" xr:uid="{6BA80313-DB42-4013-BD2B-E0061F6B9AF8}"/>
    <hyperlink ref="D38" r:id="rId120" xr:uid="{FD920CCF-C953-46F5-835E-FD45BD5E1B50}"/>
    <hyperlink ref="E38" r:id="rId121" xr:uid="{EB769862-3F2D-4587-81CD-942CDC3D3E61}"/>
    <hyperlink ref="G38" r:id="rId122" xr:uid="{6D26B494-EFBD-4893-80BC-96BBCF454485}"/>
    <hyperlink ref="H38" r:id="rId123" xr:uid="{3DEDEA80-A323-4A4F-800A-885EB19618EB}"/>
    <hyperlink ref="D37" r:id="rId124" xr:uid="{62BC3D17-326F-469F-98A1-CD30AE0EEE8A}"/>
    <hyperlink ref="E37" r:id="rId125" xr:uid="{461F7CC7-C442-44B9-BBC0-7C19102DA078}"/>
    <hyperlink ref="H37" r:id="rId126" xr:uid="{6135700A-D5B1-4C5F-A677-3B7E8FE4FA73}"/>
    <hyperlink ref="G37" r:id="rId127" xr:uid="{2601A110-933E-48C7-85F2-85DAC7122F75}"/>
    <hyperlink ref="E36" r:id="rId128" xr:uid="{187EF444-CDFB-4AB3-8C5B-76731D34EE12}"/>
    <hyperlink ref="D36" r:id="rId129" xr:uid="{17415401-0E69-4FF0-92A2-8C4E0D8955E2}"/>
    <hyperlink ref="F36" r:id="rId130" xr:uid="{93565A94-DA0E-4394-9D6E-BB51CA52C83E}"/>
    <hyperlink ref="G36" r:id="rId131" xr:uid="{FAB7DF8F-D782-44C6-93E1-2809050EC88D}"/>
    <hyperlink ref="H36" r:id="rId132" xr:uid="{FF6D924E-F914-4617-9788-3BB413D68742}"/>
    <hyperlink ref="D35" r:id="rId133" xr:uid="{0073A175-F812-4922-AEC8-66BD2AA275B6}"/>
    <hyperlink ref="F35" r:id="rId134" xr:uid="{F0E06D65-9F8B-44FF-8CFD-7F681542236F}"/>
    <hyperlink ref="E35" r:id="rId135" xr:uid="{1DD48683-DD65-4B2D-AA67-B6C2E0DF46B7}"/>
    <hyperlink ref="G35" r:id="rId136" xr:uid="{7038D19E-C6D8-40BB-B39E-C8938C4090D2}"/>
    <hyperlink ref="H35" r:id="rId137" xr:uid="{C73162E6-8EFF-4F23-B5CF-C2E9D3B018C7}"/>
    <hyperlink ref="D30" r:id="rId138" xr:uid="{F3D0957F-5738-4822-BA8F-924C3879CAE5}"/>
    <hyperlink ref="E30" r:id="rId139" xr:uid="{D5AE3908-6EF3-4969-980A-B8B5EB5B82E8}"/>
    <hyperlink ref="G30" r:id="rId140" xr:uid="{F421DDCA-439E-486D-800A-8C9EE1E49951}"/>
    <hyperlink ref="H30" r:id="rId141" xr:uid="{6DA1F10E-CDD3-47AC-855F-B11E21205F65}"/>
    <hyperlink ref="D29" r:id="rId142" xr:uid="{25332038-4D2C-4CEC-AD75-C52654CAA60D}"/>
    <hyperlink ref="H29" r:id="rId143" xr:uid="{B00840DC-A03E-43C1-9835-E5ECA40405E1}"/>
    <hyperlink ref="D31" r:id="rId144" xr:uid="{46CC3035-52C7-40BF-96B2-594CAA819E9D}"/>
    <hyperlink ref="F31" r:id="rId145" xr:uid="{D796626C-69BA-4601-BCDB-E910DE06E02C}"/>
    <hyperlink ref="I31" r:id="rId146" xr:uid="{5EE2B0EB-D579-4706-80AF-885890CC04AB}"/>
    <hyperlink ref="H31" r:id="rId147" xr:uid="{2ADEB83C-7C82-45F3-B598-BA52CCEC27AA}"/>
    <hyperlink ref="E31" r:id="rId148" xr:uid="{F05C66A8-3ADD-4F14-A7E0-65B81DE464D7}"/>
    <hyperlink ref="G31" r:id="rId149" xr:uid="{64BC097E-EF21-4644-A520-FDA4D99CA94D}"/>
    <hyperlink ref="D32" r:id="rId150" xr:uid="{4D7F6DD2-A581-4BF4-9BAD-A125052C2FFE}"/>
    <hyperlink ref="H32" r:id="rId151" xr:uid="{1A97BF31-5CC7-4707-A4B9-EB0D523CB16E}"/>
    <hyperlink ref="F32" r:id="rId152" xr:uid="{D094AB8C-F293-4A6E-B9E4-8DA3DF4C39E5}"/>
    <hyperlink ref="I32" r:id="rId153" xr:uid="{ACA98B4B-3B2B-4CC8-B827-5CED50A0CC8D}"/>
    <hyperlink ref="E32" r:id="rId154" xr:uid="{99A7A140-9DB9-4543-80E0-B4B73D08ADDE}"/>
    <hyperlink ref="G32" r:id="rId155" xr:uid="{8DB6E9A3-8CC9-49DA-9B50-9A86202B71C3}"/>
    <hyperlink ref="D33" r:id="rId156" xr:uid="{409B83C0-2DF0-48EB-9614-72604FAD42E2}"/>
    <hyperlink ref="E33" r:id="rId157" xr:uid="{C30DE55C-DBD7-4763-B452-A246E9679408}"/>
    <hyperlink ref="H33" r:id="rId158" xr:uid="{F735C9A2-DCAE-470D-B300-20BFAB73D35D}"/>
    <hyperlink ref="D34" r:id="rId159" xr:uid="{E2C21A9C-C1A6-477F-B3D6-79EBFC4B1A1E}"/>
    <hyperlink ref="E34" r:id="rId160" xr:uid="{DCC45781-143D-41D3-8CFA-36016E89C637}"/>
    <hyperlink ref="H34" r:id="rId161" xr:uid="{C603D213-F259-4F90-86D2-6A652FED43BF}"/>
    <hyperlink ref="E29" r:id="rId162" xr:uid="{B29932E0-A71D-4BC0-B766-D936C2011819}"/>
    <hyperlink ref="E40" r:id="rId163" xr:uid="{2A0C4197-12A6-414C-A644-A7DCE5E24A23}"/>
    <hyperlink ref="E41" r:id="rId164" xr:uid="{C387D650-1DD6-4762-B81F-5F1DC9559C47}"/>
    <hyperlink ref="G42" r:id="rId165" xr:uid="{50F86C12-6D43-42EE-81A7-39AF75C33645}"/>
    <hyperlink ref="E42" r:id="rId166" xr:uid="{2161E7AD-D004-4652-B24C-B38C769B9F56}"/>
    <hyperlink ref="G43" r:id="rId167" xr:uid="{DF874C7D-2E67-4D65-8C89-B06AE83D5605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44D96-3845-454E-AF77-9A9518A54B79}">
  <dimension ref="A1:I14"/>
  <sheetViews>
    <sheetView workbookViewId="0">
      <selection activeCell="F10" sqref="F10"/>
    </sheetView>
  </sheetViews>
  <sheetFormatPr defaultRowHeight="14.5" x14ac:dyDescent="0.35"/>
  <cols>
    <col min="1" max="1" width="15.90625" customWidth="1"/>
    <col min="2" max="2" width="13.7265625" customWidth="1"/>
    <col min="3" max="3" width="19.6328125" bestFit="1" customWidth="1"/>
    <col min="4" max="7" width="11.54296875" customWidth="1"/>
    <col min="8" max="9" width="14.81640625" customWidth="1"/>
    <col min="10" max="13" width="8.08984375" customWidth="1"/>
  </cols>
  <sheetData>
    <row r="1" spans="1:9" x14ac:dyDescent="0.35">
      <c r="A1" s="2" t="s">
        <v>106</v>
      </c>
      <c r="B1" s="2" t="s">
        <v>1</v>
      </c>
      <c r="C1" s="2" t="s">
        <v>2</v>
      </c>
      <c r="D1" s="2" t="s">
        <v>6</v>
      </c>
      <c r="E1" s="2" t="s">
        <v>25</v>
      </c>
      <c r="F1" s="2" t="s">
        <v>150</v>
      </c>
      <c r="G1" s="2" t="s">
        <v>24</v>
      </c>
      <c r="H1" s="2" t="s">
        <v>195</v>
      </c>
      <c r="I1" s="2" t="s">
        <v>156</v>
      </c>
    </row>
    <row r="2" spans="1:9" x14ac:dyDescent="0.35">
      <c r="A2" s="20" t="s">
        <v>191</v>
      </c>
      <c r="B2" s="20" t="s">
        <v>192</v>
      </c>
      <c r="C2" s="20" t="s">
        <v>193</v>
      </c>
      <c r="D2" s="20" t="s">
        <v>8</v>
      </c>
      <c r="E2" s="20" t="s">
        <v>8</v>
      </c>
      <c r="F2" s="1" t="s">
        <v>190</v>
      </c>
      <c r="G2" s="20" t="s">
        <v>8</v>
      </c>
      <c r="H2" s="20" t="s">
        <v>8</v>
      </c>
      <c r="I2" s="20" t="s">
        <v>8</v>
      </c>
    </row>
    <row r="3" spans="1:9" x14ac:dyDescent="0.35">
      <c r="A3" t="s">
        <v>186</v>
      </c>
      <c r="B3" t="s">
        <v>166</v>
      </c>
      <c r="C3" t="s">
        <v>168</v>
      </c>
      <c r="D3" t="s">
        <v>8</v>
      </c>
      <c r="E3" t="s">
        <v>8</v>
      </c>
      <c r="F3" s="1" t="s">
        <v>188</v>
      </c>
      <c r="G3" t="s">
        <v>8</v>
      </c>
      <c r="H3" t="s">
        <v>8</v>
      </c>
      <c r="I3" t="s">
        <v>8</v>
      </c>
    </row>
    <row r="4" spans="1:9" x14ac:dyDescent="0.35">
      <c r="A4" t="s">
        <v>186</v>
      </c>
      <c r="B4" t="s">
        <v>166</v>
      </c>
      <c r="C4" t="s">
        <v>187</v>
      </c>
      <c r="D4" t="s">
        <v>8</v>
      </c>
      <c r="E4" t="s">
        <v>8</v>
      </c>
      <c r="F4" s="1" t="s">
        <v>189</v>
      </c>
      <c r="G4" t="s">
        <v>8</v>
      </c>
      <c r="H4" t="s">
        <v>8</v>
      </c>
      <c r="I4" t="s">
        <v>8</v>
      </c>
    </row>
    <row r="5" spans="1:9" x14ac:dyDescent="0.35">
      <c r="A5" t="s">
        <v>186</v>
      </c>
      <c r="B5" t="s">
        <v>197</v>
      </c>
      <c r="C5" t="s">
        <v>198</v>
      </c>
      <c r="D5" t="s">
        <v>8</v>
      </c>
      <c r="E5" t="s">
        <v>8</v>
      </c>
      <c r="F5" s="1" t="s">
        <v>200</v>
      </c>
      <c r="G5" t="s">
        <v>8</v>
      </c>
      <c r="H5" s="1" t="s">
        <v>202</v>
      </c>
      <c r="I5" s="1" t="s">
        <v>201</v>
      </c>
    </row>
    <row r="6" spans="1:9" x14ac:dyDescent="0.35">
      <c r="A6" t="s">
        <v>186</v>
      </c>
      <c r="B6" t="s">
        <v>197</v>
      </c>
      <c r="C6" t="s">
        <v>203</v>
      </c>
      <c r="D6" t="s">
        <v>8</v>
      </c>
      <c r="E6" t="s">
        <v>8</v>
      </c>
      <c r="F6" s="1" t="s">
        <v>204</v>
      </c>
      <c r="G6" t="s">
        <v>8</v>
      </c>
      <c r="H6" s="1" t="s">
        <v>205</v>
      </c>
      <c r="I6" s="1" t="s">
        <v>206</v>
      </c>
    </row>
    <row r="7" spans="1:9" x14ac:dyDescent="0.35">
      <c r="A7" t="s">
        <v>186</v>
      </c>
      <c r="B7" t="s">
        <v>207</v>
      </c>
      <c r="C7" t="s">
        <v>208</v>
      </c>
      <c r="D7" t="s">
        <v>8</v>
      </c>
      <c r="E7" t="s">
        <v>8</v>
      </c>
      <c r="F7" s="1" t="s">
        <v>209</v>
      </c>
      <c r="G7" t="s">
        <v>8</v>
      </c>
      <c r="H7" t="s">
        <v>8</v>
      </c>
      <c r="I7" s="1" t="s">
        <v>210</v>
      </c>
    </row>
    <row r="8" spans="1:9" x14ac:dyDescent="0.35">
      <c r="A8" t="s">
        <v>186</v>
      </c>
      <c r="B8" t="s">
        <v>207</v>
      </c>
      <c r="C8" t="s">
        <v>211</v>
      </c>
      <c r="D8" t="s">
        <v>8</v>
      </c>
      <c r="E8" t="s">
        <v>8</v>
      </c>
      <c r="F8" s="1" t="s">
        <v>223</v>
      </c>
      <c r="G8" t="s">
        <v>8</v>
      </c>
      <c r="H8" t="s">
        <v>8</v>
      </c>
      <c r="I8" s="1" t="s">
        <v>224</v>
      </c>
    </row>
    <row r="9" spans="1:9" x14ac:dyDescent="0.35">
      <c r="A9" t="s">
        <v>186</v>
      </c>
      <c r="B9" t="s">
        <v>212</v>
      </c>
      <c r="C9" t="s">
        <v>213</v>
      </c>
      <c r="D9" t="s">
        <v>8</v>
      </c>
      <c r="E9" t="s">
        <v>8</v>
      </c>
      <c r="F9" s="1" t="s">
        <v>225</v>
      </c>
      <c r="G9" t="s">
        <v>8</v>
      </c>
      <c r="H9" t="s">
        <v>8</v>
      </c>
      <c r="I9" s="23" t="s">
        <v>226</v>
      </c>
    </row>
    <row r="10" spans="1:9" x14ac:dyDescent="0.35">
      <c r="A10" t="s">
        <v>186</v>
      </c>
      <c r="B10" t="s">
        <v>214</v>
      </c>
      <c r="C10" t="s">
        <v>215</v>
      </c>
      <c r="D10" t="s">
        <v>8</v>
      </c>
      <c r="E10" t="s">
        <v>8</v>
      </c>
      <c r="F10" s="1" t="s">
        <v>227</v>
      </c>
      <c r="G10" t="s">
        <v>8</v>
      </c>
      <c r="H10" t="s">
        <v>8</v>
      </c>
      <c r="I10" s="1" t="s">
        <v>228</v>
      </c>
    </row>
    <row r="11" spans="1:9" x14ac:dyDescent="0.35">
      <c r="A11" t="s">
        <v>186</v>
      </c>
      <c r="B11" t="s">
        <v>216</v>
      </c>
      <c r="C11" t="s">
        <v>217</v>
      </c>
      <c r="D11" t="s">
        <v>8</v>
      </c>
      <c r="E11" t="s">
        <v>8</v>
      </c>
      <c r="F11" s="1" t="s">
        <v>229</v>
      </c>
      <c r="G11" t="s">
        <v>8</v>
      </c>
      <c r="H11" t="s">
        <v>8</v>
      </c>
      <c r="I11" s="1" t="s">
        <v>230</v>
      </c>
    </row>
    <row r="12" spans="1:9" x14ac:dyDescent="0.35">
      <c r="A12" t="s">
        <v>186</v>
      </c>
      <c r="B12" t="s">
        <v>216</v>
      </c>
      <c r="C12" t="s">
        <v>218</v>
      </c>
      <c r="D12" t="s">
        <v>8</v>
      </c>
      <c r="E12" t="s">
        <v>8</v>
      </c>
      <c r="F12" s="1" t="s">
        <v>231</v>
      </c>
      <c r="G12" t="s">
        <v>8</v>
      </c>
      <c r="H12" t="s">
        <v>8</v>
      </c>
      <c r="I12" t="s">
        <v>8</v>
      </c>
    </row>
    <row r="13" spans="1:9" x14ac:dyDescent="0.35">
      <c r="A13" t="s">
        <v>186</v>
      </c>
      <c r="B13" t="s">
        <v>219</v>
      </c>
      <c r="C13" t="s">
        <v>220</v>
      </c>
      <c r="D13" s="1" t="s">
        <v>232</v>
      </c>
      <c r="E13" s="1" t="s">
        <v>234</v>
      </c>
      <c r="F13" s="1" t="s">
        <v>233</v>
      </c>
      <c r="G13" s="1" t="s">
        <v>235</v>
      </c>
      <c r="H13" s="1" t="s">
        <v>236</v>
      </c>
      <c r="I13" t="s">
        <v>8</v>
      </c>
    </row>
    <row r="14" spans="1:9" x14ac:dyDescent="0.35">
      <c r="A14" t="s">
        <v>186</v>
      </c>
      <c r="B14" t="s">
        <v>221</v>
      </c>
      <c r="C14" t="s">
        <v>222</v>
      </c>
      <c r="D14" s="1" t="s">
        <v>237</v>
      </c>
      <c r="E14" s="1" t="s">
        <v>239</v>
      </c>
      <c r="F14" s="1" t="s">
        <v>238</v>
      </c>
      <c r="G14" s="1" t="s">
        <v>240</v>
      </c>
      <c r="H14" s="1" t="s">
        <v>241</v>
      </c>
      <c r="I14" t="s">
        <v>8</v>
      </c>
    </row>
  </sheetData>
  <hyperlinks>
    <hyperlink ref="F3" r:id="rId1" xr:uid="{19B6B37D-0836-42F1-B5C3-E0BA01B88837}"/>
    <hyperlink ref="F4" r:id="rId2" xr:uid="{04F879C5-38EA-4256-9C37-F392053CC80B}"/>
    <hyperlink ref="F2" r:id="rId3" xr:uid="{E57D557E-7B61-4DAD-88E1-FDF261D0DCA6}"/>
    <hyperlink ref="F5" r:id="rId4" xr:uid="{7C897DA8-0EC6-4F7D-86E2-337A11D46897}"/>
    <hyperlink ref="I5" r:id="rId5" xr:uid="{61773913-3D1A-4714-8704-1D04B1BD002D}"/>
    <hyperlink ref="H5" r:id="rId6" xr:uid="{254B3A7D-BACD-4CE2-94AE-4C096082E4A3}"/>
    <hyperlink ref="H6" r:id="rId7" xr:uid="{26184134-3B64-4DEB-9C0A-A0565485555A}"/>
    <hyperlink ref="F6" r:id="rId8" xr:uid="{5A38FABD-4E5C-4353-B3F3-6965CB3EC08B}"/>
    <hyperlink ref="F7" r:id="rId9" xr:uid="{AA58EABC-1206-454F-846D-C47D6B25A3AF}"/>
    <hyperlink ref="I6" r:id="rId10" xr:uid="{5086706E-08A9-48BE-B650-D7202BAD6CD1}"/>
    <hyperlink ref="I7" r:id="rId11" xr:uid="{65909A93-F2FF-4D05-9511-350EB0EFF5E1}"/>
    <hyperlink ref="F8" r:id="rId12" xr:uid="{4BB7BA10-D8CF-4227-9675-67ED316982A5}"/>
    <hyperlink ref="I8" r:id="rId13" xr:uid="{DB144BA0-99BE-4F0E-A795-4DC1402858C9}"/>
    <hyperlink ref="F9" r:id="rId14" xr:uid="{036823ED-8828-4237-8F42-705B0360BD00}"/>
    <hyperlink ref="I9" r:id="rId15" xr:uid="{22A7330D-F0AA-4AAB-9D5C-EE7F208D6A57}"/>
    <hyperlink ref="F10" r:id="rId16" xr:uid="{5484AB81-AE7D-434F-A522-3F61A5720ED5}"/>
    <hyperlink ref="I10" r:id="rId17" xr:uid="{FA7AFE68-9CA3-44C6-A7B0-62447C741391}"/>
    <hyperlink ref="F11" r:id="rId18" xr:uid="{B198131E-B8FB-4890-A5AA-2E5B4417D0E0}"/>
    <hyperlink ref="I11" r:id="rId19" xr:uid="{EB21E628-68CA-4E62-A447-54A6A893B40B}"/>
    <hyperlink ref="F12" r:id="rId20" xr:uid="{9F03B7CB-69FF-4001-B57C-C55BED2472ED}"/>
    <hyperlink ref="D13" r:id="rId21" xr:uid="{923C3E2A-B976-4A2E-9CFB-A8A08F403F47}"/>
    <hyperlink ref="F13" r:id="rId22" xr:uid="{795E24D7-B1CB-4D4F-8F60-5AC72C13D2A9}"/>
    <hyperlink ref="E13" r:id="rId23" xr:uid="{F87CF6BD-9C2F-4FC3-A259-CD923C672A76}"/>
    <hyperlink ref="G13" r:id="rId24" xr:uid="{93EE807D-FAEB-49DA-A6EF-EF4011ACDE53}"/>
    <hyperlink ref="H13" r:id="rId25" xr:uid="{04BBD72F-08E3-46DF-994F-B45A0D632D8B}"/>
    <hyperlink ref="D14" r:id="rId26" xr:uid="{7882C04B-4D19-4894-9469-A3797328FD3D}"/>
    <hyperlink ref="F14" r:id="rId27" xr:uid="{2D680085-102F-4206-AAFD-76F45A136D42}"/>
    <hyperlink ref="E14" r:id="rId28" xr:uid="{074988F6-5BD2-4892-9379-32CDD0DDFE77}"/>
    <hyperlink ref="G14" r:id="rId29" xr:uid="{F133D113-D5D9-48E3-8CD7-D2C5A69E91A0}"/>
    <hyperlink ref="H14" r:id="rId30" xr:uid="{F5EDC8AA-7893-46C2-A38F-60E9FBED409F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D35D3D-7444-4B27-A69F-81B628D121A7}">
  <dimension ref="A1:I8"/>
  <sheetViews>
    <sheetView workbookViewId="0">
      <selection activeCell="F10" sqref="F10"/>
    </sheetView>
  </sheetViews>
  <sheetFormatPr defaultRowHeight="14.5" x14ac:dyDescent="0.35"/>
  <cols>
    <col min="1" max="1" width="17.81640625" customWidth="1"/>
    <col min="2" max="2" width="23.90625" customWidth="1"/>
    <col min="3" max="3" width="15" customWidth="1"/>
    <col min="4" max="10" width="16.6328125" customWidth="1"/>
  </cols>
  <sheetData>
    <row r="1" spans="1:9" x14ac:dyDescent="0.35">
      <c r="A1" s="2" t="s">
        <v>106</v>
      </c>
      <c r="B1" s="2" t="s">
        <v>1</v>
      </c>
      <c r="C1" s="2" t="s">
        <v>2</v>
      </c>
      <c r="D1" s="2" t="s">
        <v>6</v>
      </c>
      <c r="E1" s="2" t="s">
        <v>25</v>
      </c>
      <c r="F1" s="2" t="s">
        <v>150</v>
      </c>
      <c r="G1" s="2" t="s">
        <v>24</v>
      </c>
      <c r="H1" s="2" t="s">
        <v>113</v>
      </c>
      <c r="I1" s="2" t="s">
        <v>156</v>
      </c>
    </row>
    <row r="2" spans="1:9" x14ac:dyDescent="0.35">
      <c r="A2" t="s">
        <v>175</v>
      </c>
      <c r="B2" t="s">
        <v>172</v>
      </c>
      <c r="C2" t="s">
        <v>173</v>
      </c>
      <c r="D2" t="s">
        <v>8</v>
      </c>
      <c r="E2" t="s">
        <v>8</v>
      </c>
      <c r="F2" t="s">
        <v>8</v>
      </c>
      <c r="G2" t="s">
        <v>8</v>
      </c>
      <c r="H2" t="s">
        <v>8</v>
      </c>
      <c r="I2" s="1" t="s">
        <v>174</v>
      </c>
    </row>
    <row r="3" spans="1:9" x14ac:dyDescent="0.35">
      <c r="A3" t="s">
        <v>179</v>
      </c>
      <c r="B3" t="s">
        <v>184</v>
      </c>
      <c r="C3" t="s">
        <v>176</v>
      </c>
      <c r="D3" t="s">
        <v>8</v>
      </c>
      <c r="E3" t="s">
        <v>8</v>
      </c>
      <c r="F3" s="1" t="s">
        <v>177</v>
      </c>
      <c r="G3" t="s">
        <v>8</v>
      </c>
      <c r="H3" t="s">
        <v>8</v>
      </c>
      <c r="I3" t="s">
        <v>8</v>
      </c>
    </row>
    <row r="4" spans="1:9" x14ac:dyDescent="0.35">
      <c r="A4" t="s">
        <v>178</v>
      </c>
      <c r="B4" t="s">
        <v>166</v>
      </c>
      <c r="C4" t="s">
        <v>168</v>
      </c>
      <c r="D4" t="s">
        <v>8</v>
      </c>
      <c r="E4" t="s">
        <v>8</v>
      </c>
      <c r="F4" s="1" t="s">
        <v>181</v>
      </c>
      <c r="G4" t="s">
        <v>8</v>
      </c>
      <c r="H4" t="s">
        <v>8</v>
      </c>
      <c r="I4" t="s">
        <v>8</v>
      </c>
    </row>
    <row r="5" spans="1:9" x14ac:dyDescent="0.35">
      <c r="A5" t="s">
        <v>179</v>
      </c>
      <c r="B5" t="s">
        <v>185</v>
      </c>
      <c r="C5" t="s">
        <v>168</v>
      </c>
      <c r="D5" t="s">
        <v>8</v>
      </c>
      <c r="E5" t="s">
        <v>8</v>
      </c>
      <c r="F5" s="1" t="s">
        <v>182</v>
      </c>
      <c r="G5" t="s">
        <v>8</v>
      </c>
      <c r="H5" t="s">
        <v>8</v>
      </c>
      <c r="I5" t="s">
        <v>8</v>
      </c>
    </row>
    <row r="6" spans="1:9" x14ac:dyDescent="0.35">
      <c r="A6" t="s">
        <v>180</v>
      </c>
      <c r="B6" t="s">
        <v>166</v>
      </c>
      <c r="C6" t="s">
        <v>168</v>
      </c>
      <c r="D6" t="s">
        <v>8</v>
      </c>
      <c r="E6" t="s">
        <v>8</v>
      </c>
      <c r="F6" s="1" t="s">
        <v>183</v>
      </c>
      <c r="G6" t="s">
        <v>8</v>
      </c>
      <c r="H6" t="s">
        <v>8</v>
      </c>
      <c r="I6" t="s">
        <v>8</v>
      </c>
    </row>
    <row r="7" spans="1:9" x14ac:dyDescent="0.35">
      <c r="A7" t="s">
        <v>242</v>
      </c>
      <c r="B7" t="s">
        <v>243</v>
      </c>
      <c r="C7" t="s">
        <v>244</v>
      </c>
      <c r="D7" t="s">
        <v>8</v>
      </c>
      <c r="E7" t="s">
        <v>8</v>
      </c>
      <c r="F7" s="1" t="s">
        <v>245</v>
      </c>
      <c r="G7" t="s">
        <v>8</v>
      </c>
      <c r="H7" t="s">
        <v>8</v>
      </c>
      <c r="I7" t="s">
        <v>8</v>
      </c>
    </row>
    <row r="8" spans="1:9" x14ac:dyDescent="0.35">
      <c r="A8" t="s">
        <v>242</v>
      </c>
      <c r="B8" t="s">
        <v>247</v>
      </c>
      <c r="C8" t="s">
        <v>246</v>
      </c>
      <c r="D8" t="s">
        <v>8</v>
      </c>
      <c r="E8" t="s">
        <v>8</v>
      </c>
      <c r="F8" s="1" t="s">
        <v>248</v>
      </c>
      <c r="G8" t="s">
        <v>8</v>
      </c>
      <c r="H8" t="s">
        <v>8</v>
      </c>
      <c r="I8" t="s">
        <v>8</v>
      </c>
    </row>
  </sheetData>
  <hyperlinks>
    <hyperlink ref="F3" r:id="rId1" xr:uid="{0BEAAAEB-FCA7-4979-880D-825DE740B3DB}"/>
    <hyperlink ref="I2" r:id="rId2" xr:uid="{710D0641-8530-4884-940C-F2FFBE1B2D37}"/>
    <hyperlink ref="F4" r:id="rId3" xr:uid="{E5057AA3-3437-4C85-B807-CF2AB41EB1FE}"/>
    <hyperlink ref="F5" r:id="rId4" xr:uid="{1A57E9D9-600E-447F-96C5-B93637A92CD0}"/>
    <hyperlink ref="F6" r:id="rId5" xr:uid="{2BD37ABA-76E2-4103-9EAA-0250DE570B50}"/>
    <hyperlink ref="F7" r:id="rId6" xr:uid="{1B2C01F6-5383-48F2-981D-6F18E65F7E8E}"/>
    <hyperlink ref="F8" r:id="rId7" xr:uid="{5E365F9F-716D-41C8-ADF0-ED7040D817C4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1D3AD-C144-4EAD-A596-927771B40A49}">
  <dimension ref="A1:I13"/>
  <sheetViews>
    <sheetView workbookViewId="0">
      <selection activeCell="F10" sqref="F10"/>
    </sheetView>
  </sheetViews>
  <sheetFormatPr defaultRowHeight="14.5" x14ac:dyDescent="0.35"/>
  <cols>
    <col min="1" max="1" width="13" bestFit="1" customWidth="1"/>
    <col min="3" max="3" width="9.90625" bestFit="1" customWidth="1"/>
    <col min="4" max="4" width="15.7265625" customWidth="1"/>
    <col min="5" max="5" width="29.54296875" customWidth="1"/>
    <col min="6" max="6" width="52.54296875" customWidth="1"/>
    <col min="7" max="7" width="21.90625" customWidth="1"/>
    <col min="8" max="8" width="19.54296875" customWidth="1"/>
    <col min="9" max="9" width="20.26953125" customWidth="1"/>
  </cols>
  <sheetData>
    <row r="1" spans="1:9" x14ac:dyDescent="0.35">
      <c r="A1" s="2" t="s">
        <v>106</v>
      </c>
      <c r="B1" s="2" t="s">
        <v>1</v>
      </c>
      <c r="C1" s="2" t="s">
        <v>2</v>
      </c>
      <c r="D1" s="2" t="s">
        <v>6</v>
      </c>
      <c r="E1" s="2" t="s">
        <v>25</v>
      </c>
      <c r="F1" s="2" t="s">
        <v>150</v>
      </c>
      <c r="G1" s="2" t="s">
        <v>24</v>
      </c>
      <c r="H1" s="2" t="s">
        <v>113</v>
      </c>
      <c r="I1" s="2" t="s">
        <v>156</v>
      </c>
    </row>
    <row r="2" spans="1:9" x14ac:dyDescent="0.35">
      <c r="A2" t="s">
        <v>117</v>
      </c>
      <c r="B2" t="s">
        <v>109</v>
      </c>
      <c r="C2" t="s">
        <v>110</v>
      </c>
      <c r="D2" s="1" t="s">
        <v>111</v>
      </c>
      <c r="E2" s="1" t="s">
        <v>116</v>
      </c>
      <c r="F2" s="1" t="s">
        <v>112</v>
      </c>
      <c r="G2" s="1" t="s">
        <v>115</v>
      </c>
      <c r="H2" s="1" t="s">
        <v>114</v>
      </c>
      <c r="I2" t="s">
        <v>8</v>
      </c>
    </row>
    <row r="3" spans="1:9" x14ac:dyDescent="0.35">
      <c r="A3" t="s">
        <v>117</v>
      </c>
      <c r="B3" t="s">
        <v>118</v>
      </c>
      <c r="C3" t="s">
        <v>119</v>
      </c>
      <c r="D3" s="1" t="s">
        <v>120</v>
      </c>
      <c r="E3" s="1" t="s">
        <v>121</v>
      </c>
      <c r="F3" s="1" t="s">
        <v>122</v>
      </c>
      <c r="G3" s="1" t="s">
        <v>123</v>
      </c>
      <c r="H3" s="1" t="s">
        <v>124</v>
      </c>
      <c r="I3" t="s">
        <v>8</v>
      </c>
    </row>
    <row r="4" spans="1:9" x14ac:dyDescent="0.35">
      <c r="A4" t="s">
        <v>117</v>
      </c>
      <c r="B4" t="s">
        <v>125</v>
      </c>
      <c r="C4" t="s">
        <v>126</v>
      </c>
      <c r="D4" s="1" t="s">
        <v>127</v>
      </c>
      <c r="E4" s="1" t="s">
        <v>128</v>
      </c>
      <c r="F4" s="1" t="s">
        <v>131</v>
      </c>
      <c r="G4" t="s">
        <v>129</v>
      </c>
      <c r="H4" s="1" t="s">
        <v>130</v>
      </c>
      <c r="I4" t="s">
        <v>8</v>
      </c>
    </row>
    <row r="5" spans="1:9" x14ac:dyDescent="0.35">
      <c r="A5" t="s">
        <v>117</v>
      </c>
      <c r="B5" t="s">
        <v>133</v>
      </c>
      <c r="C5" t="s">
        <v>134</v>
      </c>
      <c r="D5" s="1" t="s">
        <v>132</v>
      </c>
      <c r="E5" s="1" t="s">
        <v>135</v>
      </c>
      <c r="F5" s="1" t="s">
        <v>136</v>
      </c>
      <c r="G5" s="1" t="s">
        <v>137</v>
      </c>
      <c r="H5" t="s">
        <v>8</v>
      </c>
      <c r="I5" t="s">
        <v>8</v>
      </c>
    </row>
    <row r="6" spans="1:9" x14ac:dyDescent="0.35">
      <c r="A6" t="s">
        <v>117</v>
      </c>
      <c r="B6" t="s">
        <v>138</v>
      </c>
      <c r="C6">
        <v>4000</v>
      </c>
      <c r="D6" s="1" t="s">
        <v>140</v>
      </c>
      <c r="E6" s="1" t="s">
        <v>141</v>
      </c>
      <c r="F6" t="s">
        <v>8</v>
      </c>
      <c r="G6" s="1" t="s">
        <v>139</v>
      </c>
      <c r="H6" t="s">
        <v>8</v>
      </c>
      <c r="I6" t="s">
        <v>8</v>
      </c>
    </row>
    <row r="7" spans="1:9" x14ac:dyDescent="0.35">
      <c r="A7" t="s">
        <v>117</v>
      </c>
      <c r="B7" t="s">
        <v>142</v>
      </c>
      <c r="C7" t="s">
        <v>143</v>
      </c>
      <c r="D7" t="s">
        <v>8</v>
      </c>
      <c r="E7" t="s">
        <v>8</v>
      </c>
      <c r="F7" s="1" t="s">
        <v>144</v>
      </c>
      <c r="G7" t="s">
        <v>8</v>
      </c>
      <c r="H7" t="s">
        <v>8</v>
      </c>
      <c r="I7" s="1" t="s">
        <v>145</v>
      </c>
    </row>
    <row r="8" spans="1:9" x14ac:dyDescent="0.35">
      <c r="A8" t="s">
        <v>117</v>
      </c>
      <c r="B8" t="s">
        <v>148</v>
      </c>
      <c r="C8" t="s">
        <v>149</v>
      </c>
      <c r="D8" t="s">
        <v>8</v>
      </c>
      <c r="E8" t="s">
        <v>8</v>
      </c>
      <c r="F8" s="1" t="s">
        <v>146</v>
      </c>
      <c r="G8" t="s">
        <v>8</v>
      </c>
      <c r="H8" t="s">
        <v>8</v>
      </c>
      <c r="I8" s="1" t="s">
        <v>147</v>
      </c>
    </row>
    <row r="9" spans="1:9" x14ac:dyDescent="0.35">
      <c r="A9" t="s">
        <v>117</v>
      </c>
      <c r="B9" t="s">
        <v>154</v>
      </c>
      <c r="C9" t="s">
        <v>155</v>
      </c>
      <c r="D9" t="s">
        <v>8</v>
      </c>
      <c r="E9" t="s">
        <v>8</v>
      </c>
      <c r="F9" s="1" t="s">
        <v>157</v>
      </c>
      <c r="G9" t="s">
        <v>8</v>
      </c>
      <c r="H9" t="s">
        <v>8</v>
      </c>
      <c r="I9" s="1" t="s">
        <v>158</v>
      </c>
    </row>
    <row r="10" spans="1:9" x14ac:dyDescent="0.35">
      <c r="A10" t="s">
        <v>117</v>
      </c>
      <c r="B10" t="s">
        <v>159</v>
      </c>
      <c r="C10" t="s">
        <v>160</v>
      </c>
      <c r="D10" t="s">
        <v>8</v>
      </c>
      <c r="E10" t="s">
        <v>8</v>
      </c>
      <c r="F10" s="1" t="s">
        <v>161</v>
      </c>
      <c r="G10" t="s">
        <v>8</v>
      </c>
      <c r="H10" t="s">
        <v>8</v>
      </c>
      <c r="I10" s="1" t="s">
        <v>162</v>
      </c>
    </row>
    <row r="11" spans="1:9" x14ac:dyDescent="0.35">
      <c r="A11" t="s">
        <v>117</v>
      </c>
      <c r="B11" t="s">
        <v>159</v>
      </c>
      <c r="C11" t="s">
        <v>163</v>
      </c>
      <c r="D11" t="s">
        <v>8</v>
      </c>
      <c r="E11" t="s">
        <v>8</v>
      </c>
      <c r="F11" s="1" t="s">
        <v>164</v>
      </c>
      <c r="G11" t="s">
        <v>8</v>
      </c>
      <c r="H11" t="s">
        <v>8</v>
      </c>
      <c r="I11" s="1" t="s">
        <v>165</v>
      </c>
    </row>
    <row r="12" spans="1:9" x14ac:dyDescent="0.35">
      <c r="A12" t="s">
        <v>117</v>
      </c>
      <c r="B12" t="s">
        <v>166</v>
      </c>
      <c r="C12" t="s">
        <v>168</v>
      </c>
      <c r="D12" t="s">
        <v>8</v>
      </c>
      <c r="E12" t="s">
        <v>8</v>
      </c>
      <c r="F12" s="1" t="s">
        <v>167</v>
      </c>
      <c r="G12" t="s">
        <v>8</v>
      </c>
      <c r="H12" t="s">
        <v>8</v>
      </c>
      <c r="I12" t="s">
        <v>8</v>
      </c>
    </row>
    <row r="13" spans="1:9" x14ac:dyDescent="0.35">
      <c r="A13" t="s">
        <v>117</v>
      </c>
      <c r="B13" t="s">
        <v>166</v>
      </c>
      <c r="C13" t="s">
        <v>169</v>
      </c>
      <c r="D13" t="s">
        <v>8</v>
      </c>
      <c r="E13" t="s">
        <v>8</v>
      </c>
      <c r="F13" s="1" t="s">
        <v>170</v>
      </c>
      <c r="G13" t="s">
        <v>8</v>
      </c>
      <c r="H13" t="s">
        <v>8</v>
      </c>
      <c r="I13" t="s">
        <v>8</v>
      </c>
    </row>
  </sheetData>
  <hyperlinks>
    <hyperlink ref="D2" r:id="rId1" xr:uid="{5446499C-656C-4DE1-BC66-5BF5F351400F}"/>
    <hyperlink ref="H2" r:id="rId2" xr:uid="{FF954CA1-EA0C-47D9-B3EE-60F21FA5ECE3}"/>
    <hyperlink ref="G2" r:id="rId3" xr:uid="{55F477EC-5712-4682-93E2-5E295908172A}"/>
    <hyperlink ref="F2" r:id="rId4" xr:uid="{3766E9A9-EC99-4DC7-BC2D-74970D232F1B}"/>
    <hyperlink ref="E2" r:id="rId5" xr:uid="{DCC8EC21-2BAF-4A59-ADD4-7AFD4F959F68}"/>
    <hyperlink ref="D3" r:id="rId6" xr:uid="{1E1196BA-673A-450F-A5C3-ABFA4B13A410}"/>
    <hyperlink ref="E3" r:id="rId7" xr:uid="{2BB667E8-282A-40A1-B15F-25C7325ACBE6}"/>
    <hyperlink ref="F3" r:id="rId8" xr:uid="{A54E18D3-86E3-44C2-B14D-506251FA8B23}"/>
    <hyperlink ref="G3" r:id="rId9" xr:uid="{77DB36C0-1617-409F-B97D-A52977252822}"/>
    <hyperlink ref="H3" r:id="rId10" xr:uid="{F73B2E59-5BFE-43A1-9084-0FB8149701CC}"/>
    <hyperlink ref="D4" r:id="rId11" xr:uid="{711A894D-AE2E-474F-B8BD-B1C20A859232}"/>
    <hyperlink ref="E4" r:id="rId12" xr:uid="{53E70458-38FB-4942-B97F-8C79CA957177}"/>
    <hyperlink ref="H4" r:id="rId13" xr:uid="{B3BF46AF-EC04-4F40-B17C-69FC7F39F6DE}"/>
    <hyperlink ref="F4" r:id="rId14" xr:uid="{17D23D26-32B0-4279-8CEF-96582B50F218}"/>
    <hyperlink ref="D5" r:id="rId15" xr:uid="{29AC659F-0D28-4634-B0E1-99F30FA61881}"/>
    <hyperlink ref="E5" r:id="rId16" xr:uid="{5B2EFCCF-6D2D-4378-B8C8-D446EC83A5C7}"/>
    <hyperlink ref="F5" r:id="rId17" xr:uid="{09D80054-225A-468E-AB52-A893B9F0789C}"/>
    <hyperlink ref="G5" r:id="rId18" xr:uid="{47B92D24-DBDD-406D-8B81-9ED2C7F69134}"/>
    <hyperlink ref="G6" r:id="rId19" xr:uid="{FB3EF6D4-DE2A-4550-879B-79B7798788C1}"/>
    <hyperlink ref="D6" r:id="rId20" xr:uid="{1B077FD2-1090-4295-86C7-336A3A39CF61}"/>
    <hyperlink ref="E6" r:id="rId21" xr:uid="{1DD15697-3D89-4EC4-8E5A-60E1F871BEDB}"/>
    <hyperlink ref="F7" r:id="rId22" xr:uid="{9EC5BDE9-84D0-43B2-9831-332B6CC8D50E}"/>
    <hyperlink ref="I7" r:id="rId23" xr:uid="{819BC1CC-8FA2-4006-9E56-27105F86523B}"/>
    <hyperlink ref="F8" r:id="rId24" xr:uid="{B5A1CD71-F4CF-446D-85A0-9024DEAD7BB2}"/>
    <hyperlink ref="I8" r:id="rId25" xr:uid="{1D6DF92F-92BA-41F9-8BC1-714B338B7D0A}"/>
    <hyperlink ref="F9" r:id="rId26" xr:uid="{2A6807D2-20AD-427E-B6F2-1F46713EE3E1}"/>
    <hyperlink ref="I9" r:id="rId27" xr:uid="{2ADA4A2E-FD83-48F2-AA2E-EF6B9A6DEB82}"/>
    <hyperlink ref="F10" r:id="rId28" xr:uid="{4360B3AB-7C7C-4323-856B-E590C1B97AA2}"/>
    <hyperlink ref="I10" r:id="rId29" xr:uid="{FE66079F-494A-403C-B7BD-91218E502A1F}"/>
    <hyperlink ref="F11" r:id="rId30" xr:uid="{4D26F8F9-5C6E-4E14-B4E8-907F7D12DD76}"/>
    <hyperlink ref="I11" r:id="rId31" xr:uid="{3F2544BE-F653-4313-8F47-1CEAD4762561}"/>
    <hyperlink ref="F12" r:id="rId32" xr:uid="{8FD7C862-58EC-43EC-B75F-4A2422D2C61A}"/>
    <hyperlink ref="F13" r:id="rId33" xr:uid="{57BE948C-E859-479A-A970-C910AA0024E0}"/>
  </hyperlinks>
  <pageMargins left="0.7" right="0.7" top="0.75" bottom="0.75" header="0.3" footer="0.3"/>
  <pageSetup paperSize="9" orientation="portrait" verticalDpi="0" r:id="rId3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39C5E-6D7F-493C-A166-C1E343510D49}">
  <dimension ref="A1:G5"/>
  <sheetViews>
    <sheetView workbookViewId="0">
      <selection activeCell="F10" sqref="F10"/>
    </sheetView>
  </sheetViews>
  <sheetFormatPr defaultRowHeight="14.5" x14ac:dyDescent="0.35"/>
  <cols>
    <col min="1" max="1" width="13" bestFit="1" customWidth="1"/>
    <col min="2" max="2" width="25.1796875" customWidth="1"/>
    <col min="3" max="3" width="13.08984375" customWidth="1"/>
    <col min="4" max="4" width="28.81640625" customWidth="1"/>
    <col min="5" max="5" width="13.7265625" customWidth="1"/>
    <col min="6" max="6" width="34.08984375" customWidth="1"/>
    <col min="7" max="7" width="28.54296875" customWidth="1"/>
  </cols>
  <sheetData>
    <row r="1" spans="1:7" x14ac:dyDescent="0.35">
      <c r="A1" s="2" t="s">
        <v>1</v>
      </c>
      <c r="B1" s="2" t="s">
        <v>2</v>
      </c>
      <c r="C1" s="2" t="s">
        <v>6</v>
      </c>
      <c r="D1" s="2" t="s">
        <v>25</v>
      </c>
      <c r="E1" s="2" t="s">
        <v>3</v>
      </c>
      <c r="F1" s="2" t="s">
        <v>24</v>
      </c>
      <c r="G1" s="2" t="s">
        <v>26</v>
      </c>
    </row>
    <row r="2" spans="1:7" x14ac:dyDescent="0.35">
      <c r="A2" t="s">
        <v>4</v>
      </c>
      <c r="B2" s="3" t="s">
        <v>5</v>
      </c>
      <c r="C2" s="1" t="s">
        <v>12</v>
      </c>
      <c r="D2" s="1" t="s">
        <v>15</v>
      </c>
      <c r="E2" s="1" t="s">
        <v>14</v>
      </c>
      <c r="F2" s="1" t="s">
        <v>13</v>
      </c>
      <c r="G2" t="s">
        <v>8</v>
      </c>
    </row>
    <row r="3" spans="1:7" x14ac:dyDescent="0.35">
      <c r="A3" t="s">
        <v>4</v>
      </c>
      <c r="B3" s="3" t="s">
        <v>7</v>
      </c>
      <c r="C3" s="1" t="s">
        <v>10</v>
      </c>
      <c r="D3" s="1" t="s">
        <v>9</v>
      </c>
      <c r="E3" t="s">
        <v>8</v>
      </c>
      <c r="F3" s="1" t="s">
        <v>11</v>
      </c>
      <c r="G3" s="1" t="s">
        <v>29</v>
      </c>
    </row>
    <row r="4" spans="1:7" x14ac:dyDescent="0.35">
      <c r="A4" t="s">
        <v>4</v>
      </c>
      <c r="B4" s="3">
        <v>465</v>
      </c>
      <c r="C4" s="1" t="s">
        <v>17</v>
      </c>
      <c r="D4" s="1" t="s">
        <v>16</v>
      </c>
      <c r="E4" t="s">
        <v>8</v>
      </c>
      <c r="F4" s="1" t="s">
        <v>18</v>
      </c>
      <c r="G4" t="s">
        <v>8</v>
      </c>
    </row>
    <row r="5" spans="1:7" x14ac:dyDescent="0.35">
      <c r="A5" t="s">
        <v>20</v>
      </c>
      <c r="B5" t="s">
        <v>21</v>
      </c>
      <c r="C5" s="1" t="s">
        <v>19</v>
      </c>
      <c r="D5" s="1" t="s">
        <v>22</v>
      </c>
      <c r="E5" t="s">
        <v>8</v>
      </c>
      <c r="F5" s="1" t="s">
        <v>23</v>
      </c>
      <c r="G5" s="1" t="s">
        <v>27</v>
      </c>
    </row>
  </sheetData>
  <autoFilter ref="A1:G5" xr:uid="{3AFFB816-0654-4BE7-A5FE-0FC870E89571}"/>
  <hyperlinks>
    <hyperlink ref="C3" r:id="rId1" xr:uid="{48D0029C-C39E-40D1-9E88-0FB2A29E3C6D}"/>
    <hyperlink ref="D3" r:id="rId2" xr:uid="{6BBC5945-E85E-4123-85F1-1CF3633A8AAA}"/>
    <hyperlink ref="F3" r:id="rId3" xr:uid="{9B2BA984-1DB7-4501-B23C-83F6A7E56139}"/>
    <hyperlink ref="F2" r:id="rId4" xr:uid="{1627A95A-8322-4EB6-905D-847993ACF83B}"/>
    <hyperlink ref="E2" r:id="rId5" xr:uid="{71DF76A4-AABE-4E86-92AC-76B7230018F3}"/>
    <hyperlink ref="D2" r:id="rId6" xr:uid="{F7A47D8E-CF61-4804-ABD2-F64E187D6E23}"/>
    <hyperlink ref="C2" r:id="rId7" xr:uid="{A89C5A42-1126-4CE7-8B97-363DD9AA07A2}"/>
    <hyperlink ref="C4" r:id="rId8" xr:uid="{476FC9CB-D658-4805-A4F9-CBC027A4E62F}"/>
    <hyperlink ref="D4" r:id="rId9" xr:uid="{283B7216-C2DE-4F94-8443-9DE5F1CA5055}"/>
    <hyperlink ref="F4" r:id="rId10" xr:uid="{C04CA56B-102F-461C-8DFB-F9B64244CA37}"/>
    <hyperlink ref="C5" r:id="rId11" xr:uid="{2775F30D-E0BE-43FF-BCD7-3EB67BC33D22}"/>
    <hyperlink ref="D5" r:id="rId12" xr:uid="{A99131DA-1712-4EA0-A031-5323E279147C}"/>
    <hyperlink ref="F5" r:id="rId13" xr:uid="{08A12DDD-59E3-41C4-A863-DECA7D229EDA}"/>
    <hyperlink ref="G5" r:id="rId14" xr:uid="{4B13D307-E519-4BB1-BA84-8C5CC37E598E}"/>
    <hyperlink ref="G3" r:id="rId15" xr:uid="{CB97F344-42F7-430E-974C-F97D1144FA9D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835E75-0CEF-43E9-AD8A-36E65F3F599C}">
  <dimension ref="A1:G14"/>
  <sheetViews>
    <sheetView zoomScale="90" zoomScaleNormal="90" workbookViewId="0">
      <selection activeCell="F10" sqref="F10"/>
    </sheetView>
  </sheetViews>
  <sheetFormatPr defaultRowHeight="14.5" x14ac:dyDescent="0.35"/>
  <cols>
    <col min="1" max="1" width="13" bestFit="1" customWidth="1"/>
    <col min="2" max="2" width="25.1796875" customWidth="1"/>
    <col min="3" max="3" width="13.08984375" customWidth="1"/>
    <col min="4" max="4" width="28.81640625" customWidth="1"/>
    <col min="5" max="5" width="13.7265625" customWidth="1"/>
    <col min="6" max="6" width="34.08984375" customWidth="1"/>
    <col min="7" max="7" width="28.54296875" customWidth="1"/>
  </cols>
  <sheetData>
    <row r="1" spans="1:7" x14ac:dyDescent="0.35">
      <c r="A1" s="2" t="s">
        <v>1</v>
      </c>
      <c r="B1" s="2" t="s">
        <v>2</v>
      </c>
      <c r="C1" s="2" t="s">
        <v>6</v>
      </c>
      <c r="D1" s="2" t="s">
        <v>25</v>
      </c>
      <c r="E1" s="2" t="s">
        <v>3</v>
      </c>
      <c r="F1" s="2" t="s">
        <v>24</v>
      </c>
      <c r="G1" s="2" t="s">
        <v>26</v>
      </c>
    </row>
    <row r="2" spans="1:7" x14ac:dyDescent="0.35">
      <c r="A2" t="s">
        <v>30</v>
      </c>
      <c r="B2" s="3" t="s">
        <v>31</v>
      </c>
      <c r="C2" s="1" t="s">
        <v>32</v>
      </c>
      <c r="D2" s="1" t="s">
        <v>34</v>
      </c>
      <c r="E2" s="1" t="s">
        <v>33</v>
      </c>
      <c r="F2" s="1" t="s">
        <v>35</v>
      </c>
      <c r="G2" s="1" t="s">
        <v>36</v>
      </c>
    </row>
    <row r="3" spans="1:7" x14ac:dyDescent="0.35">
      <c r="A3" t="s">
        <v>30</v>
      </c>
      <c r="B3" s="3" t="s">
        <v>38</v>
      </c>
      <c r="C3" s="1" t="s">
        <v>37</v>
      </c>
      <c r="D3" s="1" t="s">
        <v>41</v>
      </c>
      <c r="E3" s="1" t="s">
        <v>40</v>
      </c>
      <c r="F3" s="1"/>
      <c r="G3" s="1" t="s">
        <v>44</v>
      </c>
    </row>
    <row r="4" spans="1:7" x14ac:dyDescent="0.35">
      <c r="A4" t="s">
        <v>30</v>
      </c>
      <c r="B4" s="3" t="s">
        <v>39</v>
      </c>
      <c r="C4" s="1" t="s">
        <v>37</v>
      </c>
      <c r="D4" s="1" t="s">
        <v>42</v>
      </c>
      <c r="E4" s="1" t="s">
        <v>40</v>
      </c>
      <c r="F4" s="1" t="s">
        <v>43</v>
      </c>
      <c r="G4" s="1" t="s">
        <v>44</v>
      </c>
    </row>
    <row r="5" spans="1:7" x14ac:dyDescent="0.35">
      <c r="A5" t="s">
        <v>45</v>
      </c>
      <c r="B5" s="3" t="s">
        <v>46</v>
      </c>
      <c r="C5" s="1" t="s">
        <v>47</v>
      </c>
      <c r="D5" s="1" t="s">
        <v>48</v>
      </c>
      <c r="E5" t="s">
        <v>8</v>
      </c>
      <c r="F5" s="1" t="s">
        <v>49</v>
      </c>
      <c r="G5" s="1" t="s">
        <v>50</v>
      </c>
    </row>
    <row r="6" spans="1:7" x14ac:dyDescent="0.35">
      <c r="A6" t="s">
        <v>45</v>
      </c>
      <c r="B6" s="3" t="s">
        <v>51</v>
      </c>
      <c r="C6" s="1" t="s">
        <v>52</v>
      </c>
      <c r="D6" s="1" t="s">
        <v>53</v>
      </c>
      <c r="E6" t="s">
        <v>8</v>
      </c>
      <c r="F6" s="1" t="s">
        <v>55</v>
      </c>
      <c r="G6" s="1" t="s">
        <v>54</v>
      </c>
    </row>
    <row r="7" spans="1:7" x14ac:dyDescent="0.35">
      <c r="A7" t="s">
        <v>56</v>
      </c>
      <c r="B7" t="s">
        <v>57</v>
      </c>
      <c r="C7" s="1" t="s">
        <v>58</v>
      </c>
      <c r="D7" s="1" t="s">
        <v>59</v>
      </c>
      <c r="E7" t="s">
        <v>8</v>
      </c>
      <c r="F7" s="1" t="s">
        <v>60</v>
      </c>
      <c r="G7" s="1" t="s">
        <v>61</v>
      </c>
    </row>
    <row r="8" spans="1:7" x14ac:dyDescent="0.35">
      <c r="A8" t="s">
        <v>45</v>
      </c>
      <c r="B8" s="3" t="s">
        <v>62</v>
      </c>
      <c r="C8" s="1" t="s">
        <v>63</v>
      </c>
      <c r="E8" t="s">
        <v>8</v>
      </c>
      <c r="F8" s="1" t="s">
        <v>65</v>
      </c>
      <c r="G8" s="1" t="s">
        <v>64</v>
      </c>
    </row>
    <row r="9" spans="1:7" x14ac:dyDescent="0.35">
      <c r="A9" t="s">
        <v>45</v>
      </c>
      <c r="B9" s="3" t="s">
        <v>66</v>
      </c>
      <c r="C9" s="1" t="s">
        <v>67</v>
      </c>
      <c r="D9" s="1" t="s">
        <v>68</v>
      </c>
      <c r="E9" t="s">
        <v>8</v>
      </c>
      <c r="F9" s="1" t="s">
        <v>70</v>
      </c>
      <c r="G9" s="1" t="s">
        <v>69</v>
      </c>
    </row>
    <row r="10" spans="1:7" x14ac:dyDescent="0.35">
      <c r="A10" t="s">
        <v>45</v>
      </c>
      <c r="B10" s="3" t="s">
        <v>71</v>
      </c>
      <c r="C10" s="1" t="s">
        <v>72</v>
      </c>
      <c r="D10" s="1" t="s">
        <v>73</v>
      </c>
      <c r="E10" t="s">
        <v>8</v>
      </c>
      <c r="F10" t="s">
        <v>8</v>
      </c>
      <c r="G10" t="s">
        <v>8</v>
      </c>
    </row>
    <row r="11" spans="1:7" x14ac:dyDescent="0.35">
      <c r="A11" t="s">
        <v>76</v>
      </c>
      <c r="B11" s="3" t="s">
        <v>74</v>
      </c>
      <c r="C11" t="s">
        <v>8</v>
      </c>
      <c r="D11" t="s">
        <v>8</v>
      </c>
      <c r="E11" t="s">
        <v>8</v>
      </c>
      <c r="F11" s="1" t="s">
        <v>75</v>
      </c>
      <c r="G11" t="s">
        <v>8</v>
      </c>
    </row>
    <row r="12" spans="1:7" x14ac:dyDescent="0.35">
      <c r="A12" t="s">
        <v>76</v>
      </c>
      <c r="B12" s="3" t="s">
        <v>77</v>
      </c>
      <c r="C12" s="1" t="s">
        <v>78</v>
      </c>
      <c r="D12" s="1" t="s">
        <v>79</v>
      </c>
      <c r="E12" t="s">
        <v>8</v>
      </c>
      <c r="F12" s="1" t="s">
        <v>81</v>
      </c>
      <c r="G12" s="1" t="s">
        <v>80</v>
      </c>
    </row>
    <row r="13" spans="1:7" x14ac:dyDescent="0.35">
      <c r="A13" t="s">
        <v>76</v>
      </c>
      <c r="B13" s="3" t="s">
        <v>82</v>
      </c>
      <c r="C13" s="1" t="s">
        <v>83</v>
      </c>
      <c r="D13" s="1" t="s">
        <v>84</v>
      </c>
      <c r="E13" t="s">
        <v>8</v>
      </c>
      <c r="F13" s="1" t="s">
        <v>86</v>
      </c>
      <c r="G13" s="1" t="s">
        <v>85</v>
      </c>
    </row>
    <row r="14" spans="1:7" x14ac:dyDescent="0.35">
      <c r="A14" t="s">
        <v>166</v>
      </c>
      <c r="B14" s="3" t="s">
        <v>491</v>
      </c>
      <c r="C14" t="s">
        <v>8</v>
      </c>
      <c r="D14" t="s">
        <v>8</v>
      </c>
      <c r="E14" t="s">
        <v>8</v>
      </c>
      <c r="F14" s="1" t="s">
        <v>492</v>
      </c>
      <c r="G14" t="s">
        <v>8</v>
      </c>
    </row>
  </sheetData>
  <autoFilter ref="A1:G13" xr:uid="{E74D5FD1-876D-4769-8D18-BC29D1E5C30A}"/>
  <hyperlinks>
    <hyperlink ref="G2" r:id="rId1" xr:uid="{E2C78853-4A98-427A-B3A9-1C27C4E37A9A}"/>
    <hyperlink ref="E3" r:id="rId2" xr:uid="{21FFA739-7063-4306-93C1-9FC3F289E3F1}"/>
    <hyperlink ref="E4" r:id="rId3" xr:uid="{DDFA25CC-C060-43CE-94C5-6C539DA7A3DD}"/>
    <hyperlink ref="G4" r:id="rId4" xr:uid="{F640BAD1-C0F6-4590-B00E-1A695DB5B7B3}"/>
    <hyperlink ref="D5" r:id="rId5" xr:uid="{2F30366D-A23D-4FA0-A558-E42078C23547}"/>
    <hyperlink ref="G5" r:id="rId6" xr:uid="{93DB8918-8431-4373-A9F0-2CF7704E4357}"/>
    <hyperlink ref="C6" r:id="rId7" xr:uid="{55E575A5-D737-41F3-8E11-A3CD205B5BC6}"/>
    <hyperlink ref="D6" r:id="rId8" xr:uid="{B59A5601-A614-4BE4-BEB2-667A5B889983}"/>
    <hyperlink ref="G6" r:id="rId9" xr:uid="{61E52672-EFDF-49EA-8448-34CCB4079EC1}"/>
    <hyperlink ref="F6" r:id="rId10" xr:uid="{7A10CA2B-AA30-4F7B-9FF2-4129AEE959BF}"/>
    <hyperlink ref="C7" r:id="rId11" xr:uid="{EAEFD38E-48F8-4610-BBC0-BF0D5A4060CD}"/>
    <hyperlink ref="D7" r:id="rId12" xr:uid="{EE025D3C-15BF-472A-8F86-6A5D04C635DD}"/>
    <hyperlink ref="F7" r:id="rId13" xr:uid="{CECB4826-ECC5-4A94-9E2A-217B30EED08A}"/>
    <hyperlink ref="G7" r:id="rId14" xr:uid="{1FF7CAA0-86E3-4B6F-BD9C-80EE45FAE56B}"/>
    <hyperlink ref="C8" r:id="rId15" xr:uid="{DC1DA2B7-DF0F-4ADE-A139-A07A02DEA6E6}"/>
    <hyperlink ref="G8" r:id="rId16" xr:uid="{6F46179E-57AA-419A-B8D8-00E968317E3E}"/>
    <hyperlink ref="F8" r:id="rId17" xr:uid="{D6F7379A-2B07-4C1E-8F75-30DEDE52AF8B}"/>
    <hyperlink ref="C9" r:id="rId18" xr:uid="{0DDA1AF4-B9E6-40CB-A944-643DBDC51C2D}"/>
    <hyperlink ref="D9" r:id="rId19" xr:uid="{2A782AE7-1555-4C59-BF72-FB73FA2E87DB}"/>
    <hyperlink ref="G9" r:id="rId20" xr:uid="{7EB2A45E-4E40-49BB-B1D3-92028BE5B943}"/>
    <hyperlink ref="F9" r:id="rId21" xr:uid="{EB31F065-03C9-40D6-9DEC-7DD723B9763A}"/>
    <hyperlink ref="C10" r:id="rId22" xr:uid="{4D812811-27D1-4EF5-8E24-E1052CBD2730}"/>
    <hyperlink ref="D10" r:id="rId23" xr:uid="{768F47B3-8265-470B-A10A-DC64D0D0D97D}"/>
    <hyperlink ref="F11" r:id="rId24" xr:uid="{3C199DBD-286E-4E8D-942D-69AD9F998810}"/>
    <hyperlink ref="C12" r:id="rId25" xr:uid="{FC60AC61-EEC3-40E7-A202-131599F848BB}"/>
    <hyperlink ref="D12" r:id="rId26" xr:uid="{357687AC-987A-44DB-8398-62969B704B2D}"/>
    <hyperlink ref="G12" r:id="rId27" xr:uid="{C550801F-34EA-471A-B981-C8727D6CAA1E}"/>
    <hyperlink ref="F12" r:id="rId28" xr:uid="{4520FE2C-541E-4288-8735-C18F6DD39592}"/>
    <hyperlink ref="C13" r:id="rId29" xr:uid="{A0B0F330-619F-44F8-87F1-439F5135BC77}"/>
    <hyperlink ref="D13" r:id="rId30" xr:uid="{90A394FC-04CE-47FD-833E-DEEA42835FF4}"/>
    <hyperlink ref="G13" r:id="rId31" xr:uid="{183B20A7-7ED9-4468-9CD7-76ED9F85C93A}"/>
    <hyperlink ref="F13" r:id="rId32" xr:uid="{69EDA3F1-B299-4F01-9456-3A40CD2B3DD1}"/>
    <hyperlink ref="F14" r:id="rId33" xr:uid="{029FCEC8-E302-47FE-B731-B71DB503D4B4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51277-192A-4C65-8374-FACBCD68DE68}">
  <dimension ref="A1:I2"/>
  <sheetViews>
    <sheetView workbookViewId="0">
      <selection activeCell="F10" sqref="F10"/>
    </sheetView>
  </sheetViews>
  <sheetFormatPr defaultRowHeight="14.5" x14ac:dyDescent="0.35"/>
  <sheetData>
    <row r="1" spans="1:9" x14ac:dyDescent="0.35">
      <c r="A1" s="2" t="s">
        <v>106</v>
      </c>
      <c r="B1" s="2" t="s">
        <v>1</v>
      </c>
      <c r="C1" s="2" t="s">
        <v>2</v>
      </c>
      <c r="D1" s="2" t="s">
        <v>6</v>
      </c>
      <c r="E1" s="2" t="s">
        <v>25</v>
      </c>
      <c r="F1" s="2" t="s">
        <v>150</v>
      </c>
      <c r="G1" s="2" t="s">
        <v>24</v>
      </c>
      <c r="H1" s="2" t="s">
        <v>195</v>
      </c>
      <c r="I1" s="2" t="s">
        <v>156</v>
      </c>
    </row>
    <row r="2" spans="1:9" x14ac:dyDescent="0.35">
      <c r="A2" t="s">
        <v>249</v>
      </c>
      <c r="B2" t="s">
        <v>250</v>
      </c>
      <c r="C2" t="s">
        <v>251</v>
      </c>
      <c r="D2" s="1" t="s">
        <v>252</v>
      </c>
      <c r="E2" s="1" t="s">
        <v>253</v>
      </c>
      <c r="F2" s="1" t="s">
        <v>254</v>
      </c>
      <c r="G2" s="1" t="s">
        <v>255</v>
      </c>
      <c r="H2" s="1" t="s">
        <v>256</v>
      </c>
      <c r="I2" t="s">
        <v>8</v>
      </c>
    </row>
  </sheetData>
  <hyperlinks>
    <hyperlink ref="D2" r:id="rId1" xr:uid="{D231B266-F0F7-4267-8E8F-967510228FFD}"/>
    <hyperlink ref="E2" r:id="rId2" xr:uid="{E15ABB62-5B78-4868-A488-DD82A09301F9}"/>
    <hyperlink ref="F2" r:id="rId3" xr:uid="{C462FCB2-D3A7-43E6-B594-D32E17922E0D}"/>
    <hyperlink ref="G2" r:id="rId4" xr:uid="{D5A993AC-DB51-4939-B4CB-39956ED59784}"/>
    <hyperlink ref="H2" r:id="rId5" xr:uid="{1192D4C5-7019-4483-99AE-DB22E3764AF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Summary</vt:lpstr>
      <vt:lpstr>Dashboard</vt:lpstr>
      <vt:lpstr>Equipment_table</vt:lpstr>
      <vt:lpstr>Calc</vt:lpstr>
      <vt:lpstr>Ventilators</vt:lpstr>
      <vt:lpstr>Volumetric Pumps</vt:lpstr>
      <vt:lpstr>Patinet Monitoring</vt:lpstr>
      <vt:lpstr>Syringe Pumps </vt:lpstr>
      <vt:lpstr>anaesthetic machines </vt:lpstr>
      <vt:lpstr>NIV</vt:lpstr>
      <vt:lpstr>Suction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rebecca east</dc:creator>
  <cp:lastModifiedBy>rebecca east</cp:lastModifiedBy>
  <dcterms:created xsi:type="dcterms:W3CDTF">2020-09-24T17:38:26Z</dcterms:created>
  <dcterms:modified xsi:type="dcterms:W3CDTF">2021-01-27T19:26:17Z</dcterms:modified>
</cp:coreProperties>
</file>